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8496" documentId="11_F25DC773A252ABDACC104863C91E5CB45BDE58E9" xr6:coauthVersionLast="47" xr6:coauthVersionMax="47" xr10:uidLastSave="{71672949-8767-4720-A095-6140627649D6}"/>
  <bookViews>
    <workbookView xWindow="-120" yWindow="-120" windowWidth="38640" windowHeight="21120" tabRatio="951" activeTab="4" xr2:uid="{00000000-000D-0000-FFFF-FFFF00000000}"/>
  </bookViews>
  <sheets>
    <sheet name="6.1 PARTITION function" sheetId="17" r:id="rId1"/>
    <sheet name="6.2 DISEMVOWEL function" sheetId="31" r:id="rId2"/>
    <sheet name="6.3 GROUPBY" sheetId="34" r:id="rId3"/>
    <sheet name="6.4 Cumulative sales " sheetId="33" r:id="rId4"/>
    <sheet name="6.5 Random interest rates" sheetId="38" r:id="rId5"/>
    <sheet name="6.6 PRODUCTIF function " sheetId="29" r:id="rId6"/>
    <sheet name="6.7 WORDCOUNT function" sheetId="32" r:id="rId7"/>
    <sheet name="6.8 Reverse a text" sheetId="37" r:id="rId8"/>
    <sheet name="6.9 Fibonacci sequence" sheetId="35" r:id="rId9"/>
    <sheet name="VGSales" sheetId="10" r:id="rId10"/>
    <sheet name="e00eb4de3c8a421cba9b8f4cb8546ec" sheetId="4" state="veryHidden" r:id="rId11"/>
  </sheets>
  <definedNames>
    <definedName name="APPLY">_xlfn.LAMBDA(_xlpm.x,_xlpm.n,_xlpm.function, _xlfn.REDUCE(_xlpm.x, _xlfn.SEQUENCE(_xlpm.n), _xlfn.LAMBDA(_xlpm.acc,_xlpm.current, _xlpm.function(_xlpm.acc))))</definedName>
    <definedName name="DISEMVOWEL" comment="Disemvowel.">_xlfn.LAMBDA(_xlpm.str, _xlfn.REDUCE(_xlpm.str, {"A";"E";"I";"O";"U";"a";"e";"i";"o";"u"}, _xlfn.LAMBDA(_xlpm.x,_xlpm.repl, SUBSTITUTE(_xlpm.x, _xlpm.repl, ""))))</definedName>
    <definedName name="FIBONACCI">_xlfn.LAMBDA(_xlpm.n, _xlfn.IFS(_xlpm.n = 0, 0, _xlpm.n = 1, {0;1}, TRUE, _xlfn.REDUCE({0;1}, _xlfn.SEQUENCE(_xlpm.n - 1), _xlfn.LAMBDA(_xlpm.acc,_xlpm.curr, _xlfn.VSTACK(_xlpm.acc, LASTSUM(_xlpm.acc))))))</definedName>
    <definedName name="GROUPBY_FILTER">_xlfn.LAMBDA(_xlpm.array,_xlpm.column,_xlpm.include,_xlpm.fun, _xlfn.LET(_xlpm.column_, _xlfn._xlws.FILTER(_xlpm.column, _xlpm.include), _xlpm.array_, _xlfn._xlws.FILTER(_xlpm.array, _xlpm.include), _xlpm.uniques, _xlfn.UNIQUE(_xlpm.column_), _xlpm.results, _xlfn.MAP(_xlpm.uniques, _xlfn.LAMBDA(_xlpm.x, _xlfn.LET(_xlpm.filtered, _xlfn._xlws.FILTER(_xlpm.array_, _xlpm.column_ = _xlpm.x), _xlpm.fun(_xlpm.filtered)))), _xlfn.HSTACK(_xlpm.uniques, _xlpm.results)))</definedName>
    <definedName name="GROUPING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LASTSUM">_xlfn.LAMBDA(_xlpm.arr, SUM(_xlfn.TAKE(_xlpm.arr, -2)))</definedName>
    <definedName name="NPVNEW">_xlfn.LAMBDA(_xlpm.cash_flow,_xlpm.interest_rates, SUM(_xlfn.MAP(_xlfn.SEQUENCE(ROWS(_xlpm.cash_flow)), _xlfn.LAMBDA(_xlpm.i, INDEX(_xlpm.cash_flow, _xlpm.i) / (1 + INDEX(_xlpm.interest_rates, _xlpm.i)) ^ _xlpm.i))))</definedName>
    <definedName name="PARTITION">_xlfn.LAMBDA(_xlpm.array,_xlpm.include, _xlfn.SORTBY(_xlpm.array, -_xlpm.include))</definedName>
    <definedName name="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RATIO">_xlfn.LAMBDA(_xlpm.n, _xlfn.LET(_xlpm.fibs, FIBONACCI(_xlpm.n), _xlfn.MAP(_xlfn.SEQUENCE(_xlpm.n - 2, , 2), _xlfn.LAMBDA(_xlpm.i, INDEX(_xlpm.fibs, _xlpm.i + 1) / INDEX(_xlpm.fibs, _xlpm.i)))))</definedName>
    <definedName name="REVERSE">_xlfn.LAMBDA(_xlpm.text, _xlfn.LET(_xlpm.n, LEN(_xlpm.text), _xlpm.function, _xlfn.LAMBDA(_xlpm.acc,_xlpm.curr, _xlpm.acc &amp; MID(_xlpm.text, _xlpm.n - _xlpm.curr + 1, 1)), _xlfn.REDUCE("", _xlfn.SEQUENCE(_xlpm.n), _xlpm.function)))</definedName>
    <definedName name="Solutions.DISEMVOWEL" comment="Disemvowel.">_xlfn.LAMBDA(_xlpm.str, _xlfn.REDUCE(_xlpm.str, {"A";"E";"I";"O";"U";"a";"e";"i";"o";"u"}, _xlfn.LAMBDA(_xlpm.x,_xlpm.repl, SUBSTITUTE(_xlpm.x, _xlpm.repl, ""))))</definedName>
    <definedName name="Solutions.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SPLITIT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7" l="1" a="1"/>
  <c r="B9" i="37" s="1"/>
  <c r="G84" i="35"/>
  <c r="G85" i="35"/>
  <c r="G83" i="35"/>
  <c r="A3" i="4"/>
  <c r="B3" i="4"/>
  <c r="C3" i="4"/>
  <c r="A1" i="4"/>
  <c r="B1" i="4" a="1"/>
  <c r="B1" i="4" s="1"/>
  <c r="C1" i="4"/>
  <c r="D1" i="4"/>
  <c r="E1" i="4"/>
  <c r="J64" i="38" a="1"/>
  <c r="J64" i="38" s="1"/>
  <c r="E31" i="38"/>
  <c r="A59" i="38" a="1"/>
  <c r="A59" i="38" s="1"/>
  <c r="B59" i="38" a="1"/>
  <c r="B59" i="38" s="1"/>
  <c r="C59" i="38" a="1"/>
  <c r="C59" i="38" s="1"/>
  <c r="D59" i="38" a="1"/>
  <c r="D59" i="38" s="1"/>
  <c r="E59" i="38" a="1"/>
  <c r="E59" i="38" s="1"/>
  <c r="F59" i="38" a="1"/>
  <c r="F59" i="38" s="1"/>
  <c r="G59" i="38" a="1"/>
  <c r="G59" i="38" s="1"/>
  <c r="H59" i="38" a="1"/>
  <c r="H59" i="38" s="1"/>
  <c r="I59" i="38" a="1"/>
  <c r="I59" i="38" s="1"/>
  <c r="J59" i="38" a="1"/>
  <c r="J59" i="38" s="1"/>
  <c r="A60" i="38" a="1"/>
  <c r="A60" i="38" s="1"/>
  <c r="B60" i="38" a="1"/>
  <c r="B60" i="38" s="1"/>
  <c r="C60" i="38" a="1"/>
  <c r="C60" i="38" s="1"/>
  <c r="D60" i="38" a="1"/>
  <c r="D60" i="38" s="1"/>
  <c r="E60" i="38" a="1"/>
  <c r="E60" i="38" s="1"/>
  <c r="F60" i="38" a="1"/>
  <c r="F60" i="38" s="1"/>
  <c r="G60" i="38" a="1"/>
  <c r="G60" i="38" s="1"/>
  <c r="H60" i="38" a="1"/>
  <c r="H60" i="38" s="1"/>
  <c r="I60" i="38" a="1"/>
  <c r="I60" i="38" s="1"/>
  <c r="J60" i="38" a="1"/>
  <c r="J60" i="38" s="1"/>
  <c r="A61" i="38" a="1"/>
  <c r="A61" i="38" s="1"/>
  <c r="B61" i="38" a="1"/>
  <c r="B61" i="38" s="1"/>
  <c r="C61" i="38" a="1"/>
  <c r="C61" i="38" s="1"/>
  <c r="D61" i="38" a="1"/>
  <c r="D61" i="38" s="1"/>
  <c r="E61" i="38" a="1"/>
  <c r="E61" i="38" s="1"/>
  <c r="F61" i="38" a="1"/>
  <c r="F61" i="38" s="1"/>
  <c r="G61" i="38" a="1"/>
  <c r="G61" i="38" s="1"/>
  <c r="H61" i="38" a="1"/>
  <c r="H61" i="38" s="1"/>
  <c r="I61" i="38" a="1"/>
  <c r="I61" i="38" s="1"/>
  <c r="J61" i="38" a="1"/>
  <c r="J61" i="38" s="1"/>
  <c r="A62" i="38" a="1"/>
  <c r="A62" i="38" s="1"/>
  <c r="B62" i="38" a="1"/>
  <c r="B62" i="38" s="1"/>
  <c r="C62" i="38" a="1"/>
  <c r="C62" i="38" s="1"/>
  <c r="D62" i="38" a="1"/>
  <c r="D62" i="38" s="1"/>
  <c r="E62" i="38" a="1"/>
  <c r="E62" i="38" s="1"/>
  <c r="F62" i="38" a="1"/>
  <c r="F62" i="38" s="1"/>
  <c r="G62" i="38" a="1"/>
  <c r="G62" i="38" s="1"/>
  <c r="H62" i="38" a="1"/>
  <c r="H62" i="38" s="1"/>
  <c r="I62" i="38" a="1"/>
  <c r="I62" i="38" s="1"/>
  <c r="J62" i="38" a="1"/>
  <c r="J62" i="38" s="1"/>
  <c r="A63" i="38" a="1"/>
  <c r="A63" i="38" s="1"/>
  <c r="B63" i="38" a="1"/>
  <c r="B63" i="38" s="1"/>
  <c r="C63" i="38" a="1"/>
  <c r="C63" i="38" s="1"/>
  <c r="D63" i="38" a="1"/>
  <c r="D63" i="38" s="1"/>
  <c r="E63" i="38" a="1"/>
  <c r="E63" i="38" s="1"/>
  <c r="F63" i="38" a="1"/>
  <c r="F63" i="38" s="1"/>
  <c r="G63" i="38" a="1"/>
  <c r="G63" i="38" s="1"/>
  <c r="H63" i="38" a="1"/>
  <c r="H63" i="38" s="1"/>
  <c r="I63" i="38" a="1"/>
  <c r="I63" i="38" s="1"/>
  <c r="J63" i="38" a="1"/>
  <c r="J63" i="38" s="1"/>
  <c r="A64" i="38" a="1"/>
  <c r="A64" i="38" s="1"/>
  <c r="B64" i="38" a="1"/>
  <c r="B64" i="38" s="1"/>
  <c r="C64" i="38" a="1"/>
  <c r="C64" i="38" s="1"/>
  <c r="D64" i="38" a="1"/>
  <c r="D64" i="38" s="1"/>
  <c r="E64" i="38" a="1"/>
  <c r="E64" i="38" s="1"/>
  <c r="F64" i="38" a="1"/>
  <c r="F64" i="38" s="1"/>
  <c r="G64" i="38" a="1"/>
  <c r="G64" i="38" s="1"/>
  <c r="H64" i="38" a="1"/>
  <c r="H64" i="38" s="1"/>
  <c r="I64" i="38" a="1"/>
  <c r="I64" i="38" s="1"/>
  <c r="F45" i="38" a="1"/>
  <c r="F45" i="38" s="1"/>
  <c r="G45" i="38" a="1"/>
  <c r="G45" i="38" s="1"/>
  <c r="H45" i="38" a="1"/>
  <c r="H45" i="38" s="1"/>
  <c r="I45" i="38" a="1"/>
  <c r="I45" i="38" s="1"/>
  <c r="J45" i="38" a="1"/>
  <c r="J45" i="38" s="1"/>
  <c r="F46" i="38" a="1"/>
  <c r="F46" i="38" s="1"/>
  <c r="G46" i="38" a="1"/>
  <c r="G46" i="38" s="1"/>
  <c r="H46" i="38" a="1"/>
  <c r="H46" i="38" s="1"/>
  <c r="I46" i="38" a="1"/>
  <c r="I46" i="38" s="1"/>
  <c r="J46" i="38" a="1"/>
  <c r="J46" i="38" s="1"/>
  <c r="F47" i="38" a="1"/>
  <c r="F47" i="38" s="1"/>
  <c r="G47" i="38" a="1"/>
  <c r="G47" i="38" s="1"/>
  <c r="H47" i="38" a="1"/>
  <c r="H47" i="38" s="1"/>
  <c r="I47" i="38" a="1"/>
  <c r="I47" i="38" s="1"/>
  <c r="J47" i="38" a="1"/>
  <c r="J47" i="38" s="1"/>
  <c r="F48" i="38" a="1"/>
  <c r="F48" i="38" s="1"/>
  <c r="G48" i="38" a="1"/>
  <c r="G48" i="38" s="1"/>
  <c r="H48" i="38" a="1"/>
  <c r="H48" i="38" s="1"/>
  <c r="I48" i="38" a="1"/>
  <c r="I48" i="38" s="1"/>
  <c r="J48" i="38" a="1"/>
  <c r="J48" i="38" s="1"/>
  <c r="F49" i="38" a="1"/>
  <c r="F49" i="38" s="1"/>
  <c r="G49" i="38" a="1"/>
  <c r="G49" i="38" s="1"/>
  <c r="H49" i="38" a="1"/>
  <c r="H49" i="38" s="1"/>
  <c r="I49" i="38" a="1"/>
  <c r="I49" i="38" s="1"/>
  <c r="J49" i="38" a="1"/>
  <c r="J49" i="38" s="1"/>
  <c r="F50" i="38" a="1"/>
  <c r="F50" i="38" s="1"/>
  <c r="G50" i="38" a="1"/>
  <c r="G50" i="38" s="1"/>
  <c r="H50" i="38" a="1"/>
  <c r="H50" i="38" s="1"/>
  <c r="I50" i="38" a="1"/>
  <c r="I50" i="38" s="1"/>
  <c r="J50" i="38" a="1"/>
  <c r="J50" i="38" s="1"/>
  <c r="F51" i="38" a="1"/>
  <c r="F51" i="38" s="1"/>
  <c r="G51" i="38" a="1"/>
  <c r="G51" i="38" s="1"/>
  <c r="H51" i="38" a="1"/>
  <c r="H51" i="38" s="1"/>
  <c r="I51" i="38" a="1"/>
  <c r="I51" i="38" s="1"/>
  <c r="J51" i="38" a="1"/>
  <c r="J51" i="38" s="1"/>
  <c r="F52" i="38" a="1"/>
  <c r="F52" i="38" s="1"/>
  <c r="G52" i="38" a="1"/>
  <c r="G52" i="38" s="1"/>
  <c r="H52" i="38" a="1"/>
  <c r="H52" i="38" s="1"/>
  <c r="I52" i="38" a="1"/>
  <c r="I52" i="38" s="1"/>
  <c r="J52" i="38" a="1"/>
  <c r="J52" i="38" s="1"/>
  <c r="F53" i="38" a="1"/>
  <c r="F53" i="38" s="1"/>
  <c r="G53" i="38" a="1"/>
  <c r="G53" i="38" s="1"/>
  <c r="H53" i="38" a="1"/>
  <c r="H53" i="38" s="1"/>
  <c r="I53" i="38" a="1"/>
  <c r="I53" i="38" s="1"/>
  <c r="J53" i="38" a="1"/>
  <c r="J53" i="38" s="1"/>
  <c r="F54" i="38" a="1"/>
  <c r="F54" i="38" s="1"/>
  <c r="G54" i="38" a="1"/>
  <c r="G54" i="38" s="1"/>
  <c r="H54" i="38" a="1"/>
  <c r="H54" i="38" s="1"/>
  <c r="I54" i="38" a="1"/>
  <c r="I54" i="38" s="1"/>
  <c r="J54" i="38" a="1"/>
  <c r="J54" i="38" s="1"/>
  <c r="F55" i="38" a="1"/>
  <c r="F55" i="38" s="1"/>
  <c r="G55" i="38" a="1"/>
  <c r="G55" i="38" s="1"/>
  <c r="H55" i="38" a="1"/>
  <c r="H55" i="38" s="1"/>
  <c r="I55" i="38" a="1"/>
  <c r="I55" i="38" s="1"/>
  <c r="J55" i="38" a="1"/>
  <c r="J55" i="38" s="1"/>
  <c r="F56" i="38" a="1"/>
  <c r="F56" i="38" s="1"/>
  <c r="G56" i="38" a="1"/>
  <c r="G56" i="38" s="1"/>
  <c r="H56" i="38" a="1"/>
  <c r="H56" i="38" s="1"/>
  <c r="I56" i="38" a="1"/>
  <c r="I56" i="38" s="1"/>
  <c r="J56" i="38" a="1"/>
  <c r="J56" i="38" s="1"/>
  <c r="F57" i="38" a="1"/>
  <c r="F57" i="38" s="1"/>
  <c r="G57" i="38" a="1"/>
  <c r="G57" i="38" s="1"/>
  <c r="H57" i="38" a="1"/>
  <c r="H57" i="38" s="1"/>
  <c r="I57" i="38" a="1"/>
  <c r="I57" i="38" s="1"/>
  <c r="J57" i="38" a="1"/>
  <c r="J57" i="38" s="1"/>
  <c r="F58" i="38" a="1"/>
  <c r="F58" i="38" s="1"/>
  <c r="G58" i="38" a="1"/>
  <c r="G58" i="38" s="1"/>
  <c r="H58" i="38" a="1"/>
  <c r="H58" i="38" s="1"/>
  <c r="I58" i="38" a="1"/>
  <c r="I58" i="38" s="1"/>
  <c r="J58" i="38" a="1"/>
  <c r="J58" i="38" s="1"/>
  <c r="A56" i="38" a="1"/>
  <c r="A56" i="38" s="1"/>
  <c r="B56" i="38" a="1"/>
  <c r="B56" i="38" s="1"/>
  <c r="C56" i="38" a="1"/>
  <c r="C56" i="38" s="1"/>
  <c r="D56" i="38" a="1"/>
  <c r="D56" i="38" s="1"/>
  <c r="E56" i="38" a="1"/>
  <c r="E56" i="38" s="1"/>
  <c r="A57" i="38" a="1"/>
  <c r="A57" i="38" s="1"/>
  <c r="B57" i="38" a="1"/>
  <c r="B57" i="38" s="1"/>
  <c r="C57" i="38" a="1"/>
  <c r="C57" i="38" s="1"/>
  <c r="D57" i="38" a="1"/>
  <c r="D57" i="38" s="1"/>
  <c r="E57" i="38" a="1"/>
  <c r="E57" i="38" s="1"/>
  <c r="A58" i="38" a="1"/>
  <c r="A58" i="38" s="1"/>
  <c r="B58" i="38" a="1"/>
  <c r="B58" i="38" s="1"/>
  <c r="C58" i="38" a="1"/>
  <c r="C58" i="38" s="1"/>
  <c r="D58" i="38" a="1"/>
  <c r="D58" i="38" s="1"/>
  <c r="E58" i="38" a="1"/>
  <c r="E58" i="38" s="1"/>
  <c r="B45" i="38" a="1"/>
  <c r="B45" i="38" s="1"/>
  <c r="C45" i="38" a="1"/>
  <c r="C45" i="38" s="1"/>
  <c r="D45" i="38" a="1"/>
  <c r="D45" i="38" s="1"/>
  <c r="E45" i="38" a="1"/>
  <c r="E45" i="38" s="1"/>
  <c r="B46" i="38" a="1"/>
  <c r="B46" i="38" s="1"/>
  <c r="C46" i="38" a="1"/>
  <c r="C46" i="38" s="1"/>
  <c r="D46" i="38" a="1"/>
  <c r="D46" i="38" s="1"/>
  <c r="E46" i="38" a="1"/>
  <c r="E46" i="38" s="1"/>
  <c r="B47" i="38" a="1"/>
  <c r="B47" i="38" s="1"/>
  <c r="C47" i="38" a="1"/>
  <c r="C47" i="38" s="1"/>
  <c r="D47" i="38" a="1"/>
  <c r="D47" i="38" s="1"/>
  <c r="E47" i="38" a="1"/>
  <c r="E47" i="38" s="1"/>
  <c r="B48" i="38" a="1"/>
  <c r="B48" i="38" s="1"/>
  <c r="C48" i="38" a="1"/>
  <c r="C48" i="38" s="1"/>
  <c r="D48" i="38" a="1"/>
  <c r="D48" i="38" s="1"/>
  <c r="E48" i="38" a="1"/>
  <c r="E48" i="38" s="1"/>
  <c r="B49" i="38" a="1"/>
  <c r="B49" i="38" s="1"/>
  <c r="C49" i="38" a="1"/>
  <c r="C49" i="38" s="1"/>
  <c r="D49" i="38" a="1"/>
  <c r="D49" i="38" s="1"/>
  <c r="E49" i="38" a="1"/>
  <c r="E49" i="38" s="1"/>
  <c r="B50" i="38" a="1"/>
  <c r="B50" i="38" s="1"/>
  <c r="C50" i="38" a="1"/>
  <c r="C50" i="38" s="1"/>
  <c r="D50" i="38" a="1"/>
  <c r="D50" i="38" s="1"/>
  <c r="E50" i="38" a="1"/>
  <c r="E50" i="38" s="1"/>
  <c r="B51" i="38" a="1"/>
  <c r="B51" i="38" s="1"/>
  <c r="C51" i="38" a="1"/>
  <c r="C51" i="38" s="1"/>
  <c r="D51" i="38" a="1"/>
  <c r="D51" i="38" s="1"/>
  <c r="E51" i="38" a="1"/>
  <c r="E51" i="38" s="1"/>
  <c r="B52" i="38" a="1"/>
  <c r="B52" i="38" s="1"/>
  <c r="C52" i="38" a="1"/>
  <c r="C52" i="38" s="1"/>
  <c r="D52" i="38" a="1"/>
  <c r="D52" i="38" s="1"/>
  <c r="E52" i="38" a="1"/>
  <c r="E52" i="38" s="1"/>
  <c r="B53" i="38" a="1"/>
  <c r="B53" i="38" s="1"/>
  <c r="C53" i="38" a="1"/>
  <c r="C53" i="38" s="1"/>
  <c r="D53" i="38" a="1"/>
  <c r="D53" i="38" s="1"/>
  <c r="E53" i="38" a="1"/>
  <c r="E53" i="38" s="1"/>
  <c r="B54" i="38" a="1"/>
  <c r="B54" i="38" s="1"/>
  <c r="C54" i="38" a="1"/>
  <c r="C54" i="38" s="1"/>
  <c r="D54" i="38" a="1"/>
  <c r="D54" i="38" s="1"/>
  <c r="E54" i="38" a="1"/>
  <c r="E54" i="38" s="1"/>
  <c r="B55" i="38" a="1"/>
  <c r="B55" i="38" s="1"/>
  <c r="C55" i="38" a="1"/>
  <c r="C55" i="38" s="1"/>
  <c r="D55" i="38" a="1"/>
  <c r="D55" i="38" s="1"/>
  <c r="E55" i="38" a="1"/>
  <c r="E55" i="38" s="1"/>
  <c r="A46" i="38" a="1"/>
  <c r="A46" i="38" s="1"/>
  <c r="A47" i="38" a="1"/>
  <c r="A47" i="38" s="1"/>
  <c r="A48" i="38" a="1"/>
  <c r="A48" i="38" s="1"/>
  <c r="A49" i="38" a="1"/>
  <c r="A49" i="38" s="1"/>
  <c r="A50" i="38" a="1"/>
  <c r="A50" i="38" s="1"/>
  <c r="A51" i="38" a="1"/>
  <c r="A51" i="38" s="1"/>
  <c r="A52" i="38" a="1"/>
  <c r="A52" i="38" s="1"/>
  <c r="A53" i="38" a="1"/>
  <c r="A53" i="38" s="1"/>
  <c r="A54" i="38" a="1"/>
  <c r="A54" i="38" s="1"/>
  <c r="A55" i="38" a="1"/>
  <c r="A55" i="38" s="1"/>
  <c r="A45" i="38" a="1"/>
  <c r="A45" i="38" s="1"/>
  <c r="B12" i="33" a="1"/>
  <c r="B12" i="33" s="1"/>
  <c r="B8" i="37"/>
  <c r="C68" i="38" l="1"/>
  <c r="C69" i="38"/>
  <c r="C70" i="38"/>
  <c r="C67" i="3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<sst xmlns="http://schemas.openxmlformats.org/spreadsheetml/2006/main" count="52497" uniqueCount="10448">
  <si>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</si>
  <si>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</si>
  <si>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</si>
  <si>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</si>
  <si>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</si>
  <si>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</si>
  <si>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</si>
  <si>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</si>
  <si>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</si>
  <si>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</si>
  <si>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</si>
  <si>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</si>
  <si>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</si>
  <si>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</si>
  <si>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</si>
  <si>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</si>
  <si>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</si>
  <si>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</si>
  <si>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</si>
  <si>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</si>
  <si>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</si>
  <si>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</si>
  <si>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</si>
  <si>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</si>
  <si>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</si>
  <si>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</si>
  <si>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</si>
  <si>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</si>
  <si>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</si>
  <si>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</si>
  <si>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</si>
  <si>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</si>
  <si>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</si>
  <si>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</si>
  <si>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</si>
  <si>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</si>
  <si>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</si>
  <si>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</si>
  <si>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</si>
  <si>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</si>
  <si>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</si>
  <si>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</si>
  <si>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</si>
  <si>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</si>
  <si>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</si>
  <si>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</si>
  <si>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</si>
  <si>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</si>
  <si>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</si>
  <si>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</si>
  <si>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</si>
  <si>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</si>
  <si>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</si>
  <si>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</si>
  <si>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</si>
  <si>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</si>
  <si>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</si>
  <si>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</si>
  <si>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</si>
  <si>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</si>
  <si>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</si>
  <si>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</si>
  <si>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</si>
  <si>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</si>
  <si>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</si>
  <si>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</si>
  <si>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</si>
  <si>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</si>
  <si>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</si>
  <si>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</si>
  <si>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</si>
  <si>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</si>
  <si>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</si>
  <si>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</si>
  <si>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</si>
  <si>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</si>
  <si>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</si>
  <si>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</si>
  <si>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</si>
  <si>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</si>
  <si>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</si>
  <si>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</si>
  <si>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</si>
  <si>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</si>
  <si>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</si>
  <si>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</si>
  <si>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</si>
  <si>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</si>
  <si>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</si>
  <si>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</si>
  <si>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</si>
  <si>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</si>
  <si>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</si>
  <si>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</si>
  <si>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</si>
  <si>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</si>
  <si>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</si>
  <si>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</si>
  <si>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</si>
  <si>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</si>
  <si>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</si>
  <si>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</si>
  <si>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</si>
  <si>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</si>
  <si>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</si>
  <si>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</si>
  <si>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</si>
  <si>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</si>
  <si>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</si>
  <si>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</si>
  <si>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</si>
  <si>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</si>
  <si>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</si>
  <si>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</si>
  <si>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</si>
  <si>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</si>
  <si>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</si>
  <si>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</si>
  <si>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</si>
  <si>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</si>
  <si>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</si>
  <si>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</si>
  <si>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</si>
  <si>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</si>
  <si>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</si>
  <si>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</si>
  <si>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</si>
  <si>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</si>
  <si>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</si>
  <si>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</si>
  <si>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</si>
  <si>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</si>
  <si>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</si>
  <si>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</si>
  <si>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</si>
  <si>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</si>
  <si>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</si>
  <si>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</si>
  <si>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</si>
  <si>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</si>
  <si>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</si>
  <si>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</si>
  <si>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</si>
  <si>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</si>
  <si>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</si>
  <si>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</si>
  <si>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</si>
  <si>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</si>
  <si>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</si>
  <si>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</si>
  <si>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</si>
  <si>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</si>
  <si>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</si>
  <si>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</si>
  <si>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</si>
  <si>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</si>
  <si>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</si>
  <si>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</si>
  <si>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</si>
  <si>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</si>
  <si>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</si>
  <si>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</si>
  <si>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</si>
  <si>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</si>
  <si>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</si>
  <si>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</si>
  <si>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</si>
  <si>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</si>
  <si>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</si>
  <si>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</si>
  <si>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</si>
  <si>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</si>
  <si>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</si>
  <si>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</si>
  <si>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</si>
  <si>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</si>
  <si>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</si>
  <si>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</si>
  <si>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</si>
  <si>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</si>
  <si>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</si>
  <si>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</si>
  <si>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</si>
  <si>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</si>
  <si>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</si>
  <si>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</si>
  <si>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</si>
  <si>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</si>
  <si>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</si>
  <si>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</si>
  <si>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</si>
  <si>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</si>
  <si>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</si>
  <si>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</si>
  <si>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</si>
  <si>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</si>
  <si>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</si>
  <si>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</si>
  <si>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</si>
  <si>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</si>
  <si>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</si>
  <si>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</si>
  <si>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</si>
  <si>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</si>
  <si>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</si>
  <si>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</si>
  <si>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</si>
  <si>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</si>
  <si>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</si>
  <si>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</si>
  <si>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</si>
  <si>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</si>
  <si>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</si>
  <si>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</si>
  <si>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</si>
  <si>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</si>
  <si>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</si>
  <si>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</si>
  <si>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</si>
  <si>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</si>
  <si>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</si>
  <si>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</si>
  <si>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</si>
  <si>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</si>
  <si>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</si>
  <si>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</si>
  <si>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</si>
  <si>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</si>
  <si>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</si>
  <si>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</si>
  <si>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</si>
  <si>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</si>
  <si>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</si>
  <si>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</si>
  <si>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</si>
  <si>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</si>
  <si>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</si>
  <si>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</si>
  <si>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</si>
  <si>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</si>
  <si>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</si>
  <si>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</si>
  <si>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</si>
  <si>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</si>
  <si>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</si>
  <si>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</si>
  <si>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</si>
  <si>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</si>
  <si>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</si>
  <si>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</si>
  <si>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</si>
  <si>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</si>
  <si>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</si>
  <si>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</si>
  <si>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</si>
  <si>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</si>
  <si>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</si>
  <si>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</si>
  <si>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</si>
  <si>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</si>
  <si>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</si>
  <si>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</si>
  <si>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</si>
  <si>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</si>
  <si>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</si>
  <si>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</si>
  <si>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</si>
  <si>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</si>
  <si>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</si>
  <si>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</si>
  <si>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</si>
  <si>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</si>
  <si>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</si>
  <si>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</si>
  <si>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</si>
  <si>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</si>
  <si>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</si>
  <si>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</si>
  <si>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</si>
  <si>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</si>
  <si>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</si>
  <si>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</si>
  <si>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</si>
  <si>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</si>
  <si>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</si>
  <si>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</si>
  <si>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</si>
  <si>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</si>
  <si>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</si>
  <si>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</si>
  <si>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</si>
  <si>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</si>
  <si>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</si>
  <si>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</si>
  <si>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</si>
  <si>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</si>
  <si>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</si>
  <si>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</si>
  <si>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</si>
  <si>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</si>
  <si>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</si>
  <si>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</si>
  <si>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</si>
  <si>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</si>
  <si>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</si>
  <si>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</si>
  <si>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</si>
  <si>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</si>
  <si>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</si>
  <si>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</si>
  <si>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</si>
  <si>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</si>
  <si>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</si>
  <si>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</si>
  <si>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</si>
  <si>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</si>
  <si>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</si>
  <si>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</si>
  <si>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</si>
  <si>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</si>
  <si>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</si>
  <si>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</si>
  <si>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</si>
  <si>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</si>
  <si>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</si>
  <si>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</si>
  <si>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</si>
  <si>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</si>
  <si>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</si>
  <si>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</si>
  <si>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</si>
  <si>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</si>
  <si>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</si>
  <si>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</si>
  <si>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</si>
  <si>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</si>
  <si>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</si>
  <si>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</si>
  <si>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</si>
  <si>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</si>
  <si>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</si>
  <si>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</si>
  <si>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</si>
  <si>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</si>
  <si>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</si>
  <si>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</si>
  <si>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</si>
  <si>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</si>
  <si>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</si>
  <si>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</si>
  <si>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</si>
  <si>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</si>
  <si>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</si>
  <si>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</si>
  <si>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</si>
  <si>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</si>
  <si>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</si>
  <si>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</si>
  <si>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</si>
  <si>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</si>
  <si>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</si>
  <si>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</si>
  <si>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</si>
  <si>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</si>
  <si>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</si>
  <si>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</si>
  <si>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</si>
  <si>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</si>
  <si>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</si>
  <si>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</si>
  <si>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</si>
  <si>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</si>
  <si>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</si>
  <si>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</si>
  <si>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</si>
  <si>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</si>
  <si>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</si>
  <si>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</si>
  <si>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</si>
  <si>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</si>
  <si>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</si>
  <si>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</si>
  <si>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</si>
  <si>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</si>
  <si>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</si>
  <si>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</si>
  <si>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</si>
  <si>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</si>
  <si>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</si>
  <si>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</si>
  <si>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</si>
  <si>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</si>
  <si>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</si>
  <si>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</si>
  <si>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</si>
  <si>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</si>
  <si>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</si>
  <si>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</si>
  <si>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</si>
  <si>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</si>
  <si>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</si>
  <si>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</si>
  <si>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</si>
  <si>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</si>
  <si>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</si>
  <si>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</si>
  <si>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</si>
  <si>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</si>
  <si>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</si>
  <si>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</si>
  <si>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</si>
  <si>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</si>
  <si>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</si>
  <si>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</si>
  <si>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</si>
  <si>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</si>
  <si>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</si>
  <si>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</si>
  <si>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</si>
  <si>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</si>
  <si>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</si>
  <si>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</si>
  <si>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</si>
  <si>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</si>
  <si>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</si>
  <si>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</si>
  <si>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</si>
  <si>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</si>
  <si>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</si>
  <si>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</si>
  <si>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</si>
  <si>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</si>
  <si>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</si>
  <si>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</si>
  <si>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</si>
  <si>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</si>
  <si>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</si>
  <si>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</si>
  <si>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</si>
  <si>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</si>
  <si>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</si>
  <si>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</si>
  <si>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</si>
  <si>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</si>
  <si>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</si>
  <si>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</si>
  <si>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</si>
  <si>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</si>
  <si>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</si>
  <si>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</si>
  <si>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</si>
  <si>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</si>
  <si>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</si>
  <si>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</si>
  <si>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</si>
  <si>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</si>
  <si>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</si>
  <si>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</si>
  <si>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</si>
  <si>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</si>
  <si>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</si>
  <si>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</si>
  <si>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</si>
  <si>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</si>
  <si>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</si>
  <si>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</si>
  <si>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</si>
  <si>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</si>
  <si>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</si>
  <si>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</si>
  <si>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</si>
  <si>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</si>
  <si>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</si>
  <si>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</si>
  <si>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</si>
  <si>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</si>
  <si>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</si>
  <si>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</si>
  <si>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</si>
  <si>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</si>
  <si>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</si>
  <si>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</si>
  <si>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</si>
  <si>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</si>
  <si>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</si>
  <si>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</si>
  <si>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</si>
  <si>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</si>
  <si>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</si>
  <si>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</si>
  <si>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</si>
  <si>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</si>
  <si>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</si>
  <si>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</si>
  <si>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</si>
  <si>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</si>
  <si>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</si>
  <si>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</si>
  <si>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</si>
  <si>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</si>
  <si>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</si>
  <si>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</si>
  <si>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</si>
  <si>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</si>
  <si>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</si>
  <si>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</si>
  <si>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</si>
  <si>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</si>
  <si>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</si>
  <si>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</si>
  <si>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</si>
  <si>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</si>
  <si>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</si>
  <si>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</si>
  <si>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</si>
  <si>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</si>
  <si>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</si>
  <si>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</si>
  <si>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</si>
  <si>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</si>
  <si>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</si>
  <si>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</si>
  <si>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</si>
  <si>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</si>
  <si>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</si>
  <si>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</si>
  <si>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</si>
  <si>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</si>
  <si>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</si>
  <si>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</si>
  <si>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</si>
  <si>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</si>
  <si>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</si>
  <si>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</si>
  <si>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</si>
  <si>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</si>
  <si>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</si>
  <si>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</si>
  <si>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</si>
  <si>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</si>
  <si>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</si>
  <si>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</si>
  <si>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</si>
  <si>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</si>
  <si>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</si>
  <si>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</si>
  <si>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</si>
  <si>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</si>
  <si>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</si>
  <si>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</si>
  <si>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</si>
  <si>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</si>
  <si>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</si>
  <si>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</si>
  <si>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</si>
  <si>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</si>
  <si>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</si>
  <si>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</si>
  <si>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</si>
  <si>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</si>
  <si>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</si>
  <si>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</si>
  <si>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</si>
  <si>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</si>
  <si>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</si>
  <si>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</si>
  <si>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</si>
  <si>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</si>
  <si>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</si>
  <si>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</si>
  <si>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</si>
  <si>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</si>
  <si>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</si>
  <si>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</si>
  <si>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</si>
  <si>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</si>
  <si>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</si>
  <si>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</si>
  <si>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</si>
  <si>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</si>
  <si>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</si>
  <si>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</si>
  <si>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</si>
  <si>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</si>
  <si>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</si>
  <si>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</si>
  <si>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</si>
  <si>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</si>
  <si>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</si>
  <si>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</si>
  <si>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</si>
  <si>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</si>
  <si>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</si>
  <si>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</si>
  <si>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</si>
  <si>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</si>
  <si>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</si>
  <si>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</si>
  <si>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</si>
  <si>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</si>
  <si>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</si>
  <si>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</si>
  <si>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</si>
  <si>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</si>
  <si>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</si>
  <si>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</si>
  <si>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</si>
  <si>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</si>
  <si>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</si>
  <si>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</si>
  <si>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</si>
  <si>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</si>
  <si>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</si>
  <si>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</si>
  <si>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</si>
  <si>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</si>
  <si>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</si>
  <si>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</si>
  <si>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</si>
  <si>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</si>
  <si>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</si>
  <si>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</si>
  <si>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</si>
  <si>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</si>
  <si>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</si>
  <si>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</si>
  <si>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</si>
  <si>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</si>
  <si>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</si>
  <si>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</si>
  <si>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</si>
  <si>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</si>
  <si>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</si>
  <si>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</si>
  <si>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</si>
  <si>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</si>
  <si>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</si>
  <si>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</si>
  <si>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</si>
  <si>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</si>
  <si>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</si>
  <si>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</si>
  <si>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</si>
  <si>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</si>
  <si>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</si>
  <si>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</si>
  <si>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</si>
  <si>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</si>
  <si>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</si>
  <si>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</si>
  <si>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</si>
  <si>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</si>
  <si>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</si>
  <si>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</si>
  <si>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</si>
  <si>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</si>
  <si>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</si>
  <si>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</si>
  <si>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</si>
  <si>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</si>
  <si>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</si>
  <si>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</si>
  <si>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</si>
  <si>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</si>
  <si>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</si>
  <si>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</si>
  <si>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</si>
  <si>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</si>
  <si>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</si>
  <si>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</si>
  <si>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</si>
  <si>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</si>
  <si>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</si>
  <si>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</si>
  <si>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</si>
  <si>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</si>
  <si>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</si>
  <si>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</si>
  <si>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</si>
  <si>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</si>
  <si>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</si>
  <si>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</si>
  <si>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</si>
  <si>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</si>
  <si>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</si>
  <si>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</si>
  <si>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</si>
  <si>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</si>
  <si>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</si>
  <si>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</si>
  <si>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</si>
  <si>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</si>
  <si>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</si>
  <si>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</si>
  <si>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</si>
  <si>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</si>
  <si>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</si>
  <si>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</si>
  <si>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</si>
  <si>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</si>
  <si>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</si>
  <si>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</si>
  <si>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</si>
  <si>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</si>
  <si>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</si>
  <si>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</si>
  <si>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</si>
  <si>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</si>
  <si>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</si>
  <si>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</si>
  <si>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</si>
  <si>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</si>
  <si>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</si>
  <si>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</si>
  <si>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</si>
  <si>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</si>
  <si>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</si>
  <si>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</si>
  <si>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</si>
  <si>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</si>
  <si>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</si>
  <si>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</si>
  <si>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</si>
  <si>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</si>
  <si>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</si>
  <si>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</si>
  <si>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</si>
  <si>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</si>
  <si>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</si>
  <si>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</si>
  <si>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</si>
  <si>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</si>
  <si>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</si>
  <si>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</si>
  <si>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</si>
  <si>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</si>
  <si>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</si>
  <si>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</si>
  <si>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</si>
  <si>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</si>
  <si>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</si>
  <si>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</si>
  <si>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</si>
  <si>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</si>
  <si>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</si>
  <si>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</si>
  <si>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</si>
  <si>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</si>
  <si>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</si>
  <si>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</si>
  <si>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</si>
  <si>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</si>
  <si>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</si>
  <si>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</si>
  <si>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</si>
  <si>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</si>
  <si>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</si>
  <si>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</si>
  <si>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</si>
  <si>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</si>
  <si>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</si>
  <si>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</si>
  <si>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</si>
  <si>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</si>
  <si>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</si>
  <si>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</si>
  <si>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</si>
  <si>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</si>
  <si>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</si>
  <si>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</si>
  <si>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</si>
  <si>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</si>
  <si>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</si>
  <si>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</si>
  <si>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</si>
  <si>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</si>
  <si>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</si>
  <si>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</si>
  <si>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</si>
  <si>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</si>
  <si>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</si>
  <si>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</si>
  <si>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</si>
  <si>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</si>
  <si>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</si>
  <si>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</si>
  <si>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</si>
  <si>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</si>
  <si>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</si>
  <si>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</si>
  <si>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</si>
  <si>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</si>
  <si>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</si>
  <si>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</si>
  <si>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</si>
  <si>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</si>
  <si>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</si>
  <si>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</si>
  <si>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</si>
  <si>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</si>
  <si>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</si>
  <si>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</si>
  <si>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</si>
  <si>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</si>
  <si>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</si>
  <si>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</si>
  <si>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</si>
  <si>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</si>
  <si>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</si>
  <si>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</si>
  <si>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</si>
  <si>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</si>
  <si>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</si>
  <si>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</si>
  <si>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</si>
  <si>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</si>
  <si>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</si>
  <si>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</si>
  <si>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</si>
  <si>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</si>
  <si>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</si>
  <si>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</si>
  <si>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</si>
  <si>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</si>
  <si>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</si>
  <si>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</si>
  <si>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</si>
  <si>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</si>
  <si>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</si>
  <si>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</si>
  <si>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</si>
  <si>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</si>
  <si>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</si>
  <si>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</si>
  <si>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</si>
  <si>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</si>
  <si>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</si>
  <si>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</si>
  <si>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</si>
  <si>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</si>
  <si>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</si>
  <si>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</si>
  <si>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</si>
  <si>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</si>
  <si>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</si>
  <si>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</si>
  <si>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</si>
  <si>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</si>
  <si>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</si>
  <si>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</si>
  <si>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</si>
  <si>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</si>
  <si>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</si>
  <si>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</si>
  <si>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</si>
  <si>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</si>
  <si>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</si>
  <si>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</si>
  <si>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</si>
  <si>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</si>
  <si>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</si>
  <si>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</si>
  <si>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</si>
  <si>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</si>
  <si>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</si>
  <si>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</si>
  <si>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</si>
  <si>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</si>
  <si>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</si>
  <si>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</si>
  <si>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</si>
  <si>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</si>
  <si>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</si>
  <si>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</si>
  <si>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</si>
  <si>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</si>
  <si>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</si>
  <si>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</si>
  <si>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</si>
  <si>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</si>
  <si>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</si>
  <si>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</si>
  <si>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</si>
  <si>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</si>
  <si>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</si>
  <si>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</si>
  <si>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</si>
  <si>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</si>
  <si>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</si>
  <si>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</si>
  <si>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</si>
  <si>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</si>
  <si>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</si>
  <si>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</si>
  <si>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</si>
  <si>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</si>
  <si>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</si>
  <si>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</si>
  <si>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</si>
  <si>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</si>
  <si>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</si>
  <si>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</si>
  <si>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</si>
  <si>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</si>
  <si>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</si>
  <si>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</si>
  <si>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</si>
  <si>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</si>
  <si>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</si>
  <si>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</si>
  <si>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</si>
  <si>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</si>
  <si>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</si>
  <si>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</si>
  <si>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</si>
  <si>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</si>
  <si>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</si>
  <si>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</si>
  <si>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</si>
  <si>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</si>
  <si>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</si>
  <si>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</si>
  <si>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</si>
  <si>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</si>
  <si>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</si>
  <si>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</si>
  <si>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</si>
  <si>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</si>
  <si>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</si>
  <si>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</si>
  <si>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</si>
  <si>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</si>
  <si>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</si>
  <si>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</si>
  <si>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</si>
  <si>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</si>
  <si>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</si>
  <si>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</si>
  <si>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</si>
  <si>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</si>
  <si>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</si>
  <si>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</si>
  <si>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</si>
  <si>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</si>
  <si>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</si>
  <si>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</si>
  <si>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</si>
  <si>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</si>
  <si>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</si>
  <si>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</si>
  <si>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</si>
  <si>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</si>
  <si>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</si>
  <si>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</si>
  <si>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</si>
  <si>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</si>
  <si>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</si>
  <si>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</si>
  <si>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</si>
  <si>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</si>
  <si>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</si>
  <si>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</si>
  <si>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</si>
  <si>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</si>
  <si>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</si>
  <si>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</si>
  <si>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</si>
  <si>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</si>
  <si>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</si>
  <si>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</si>
  <si>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</si>
  <si>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</si>
  <si>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</si>
  <si>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</si>
  <si>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</si>
  <si>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</si>
  <si>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</si>
  <si>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</si>
  <si>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</si>
  <si>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</si>
  <si>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</si>
  <si>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</si>
  <si>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</si>
  <si>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</si>
  <si>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</si>
  <si>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</si>
  <si>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</si>
  <si>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</si>
  <si>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</si>
  <si>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</si>
  <si>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</si>
  <si>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</si>
  <si>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</si>
  <si>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</si>
  <si>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</si>
  <si>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</si>
  <si>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</si>
  <si>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</si>
  <si>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</si>
  <si>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</si>
  <si>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</si>
  <si>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</si>
  <si>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</si>
  <si>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</si>
  <si>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</si>
  <si>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</si>
  <si>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</si>
  <si>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</si>
  <si>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</si>
  <si>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</si>
  <si>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</si>
  <si>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</si>
  <si>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</si>
  <si>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</si>
  <si>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</si>
  <si>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</si>
  <si>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</si>
  <si>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</si>
  <si>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</si>
  <si>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</si>
  <si>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</si>
  <si>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</si>
  <si>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</si>
  <si>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</si>
  <si>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</si>
  <si>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</si>
  <si>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</si>
  <si>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</si>
  <si>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</si>
  <si>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</si>
  <si>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</si>
  <si>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</si>
  <si>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</si>
  <si>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</si>
  <si>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</si>
  <si>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</si>
  <si>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</si>
  <si>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</si>
  <si>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</si>
  <si>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</si>
  <si>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</si>
  <si>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</si>
  <si>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</si>
  <si>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</si>
  <si>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</si>
  <si>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</si>
  <si>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</si>
  <si>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</si>
  <si>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</si>
  <si>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</si>
  <si>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</si>
  <si>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</si>
  <si>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</si>
  <si>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</si>
  <si>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</si>
  <si>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</si>
  <si>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</si>
  <si>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</si>
  <si>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</si>
  <si>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</si>
  <si>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</si>
  <si>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</si>
  <si>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</si>
  <si>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</si>
  <si>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</si>
  <si>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</si>
  <si>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</si>
  <si>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</si>
  <si>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</si>
  <si>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</si>
  <si>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</si>
  <si>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</si>
  <si>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</si>
  <si>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</si>
  <si>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</si>
  <si>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</si>
  <si>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</si>
  <si>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</si>
  <si>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</si>
  <si>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</si>
  <si>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</si>
  <si>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</si>
  <si>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</si>
  <si>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</si>
  <si>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</si>
  <si>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</si>
  <si>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</si>
  <si>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</si>
  <si>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</si>
  <si>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</si>
  <si>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</si>
  <si>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</si>
  <si>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</si>
  <si>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</si>
  <si>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</si>
  <si>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</si>
  <si>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</si>
  <si>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</si>
  <si>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</si>
  <si>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</si>
  <si>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</si>
  <si>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</si>
  <si>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</si>
  <si>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</si>
  <si>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</si>
  <si>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</si>
  <si>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</si>
  <si>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</si>
  <si>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</si>
  <si>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</si>
  <si>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</si>
  <si>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</si>
  <si>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</si>
  <si>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</si>
  <si>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</si>
  <si>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</si>
  <si>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</si>
  <si>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</si>
  <si>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</si>
  <si>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</si>
  <si>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</si>
  <si>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</si>
  <si>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</si>
  <si>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</si>
  <si>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</si>
  <si>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</si>
  <si>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</si>
  <si>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</si>
  <si>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</si>
  <si>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</si>
  <si>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</si>
  <si>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</si>
  <si>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</si>
  <si>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</si>
  <si>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</si>
  <si>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</si>
  <si>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</si>
  <si>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</si>
  <si>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</si>
  <si>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</si>
  <si>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</si>
  <si>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</si>
  <si>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</si>
  <si>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</si>
  <si>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</si>
  <si>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</si>
  <si>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</si>
  <si>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</si>
  <si>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</si>
  <si>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</si>
  <si>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</si>
  <si>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</si>
  <si>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</si>
  <si>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</si>
  <si>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</si>
  <si>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</si>
  <si>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</si>
  <si>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</si>
  <si>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</si>
  <si>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</si>
  <si>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</si>
  <si>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</si>
  <si>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</si>
  <si>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</si>
  <si>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</si>
  <si>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</si>
  <si>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</si>
  <si>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</si>
  <si>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</si>
  <si>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</si>
  <si>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</si>
  <si>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</si>
  <si>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</si>
  <si>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</si>
  <si>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</si>
  <si>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</si>
  <si>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</si>
  <si>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</si>
  <si>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</si>
  <si>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</si>
  <si>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</si>
  <si>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</si>
  <si>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</si>
  <si>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</si>
  <si>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</si>
  <si>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</si>
  <si>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</si>
  <si>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</si>
  <si>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</si>
  <si>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</si>
  <si>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</si>
  <si>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</si>
  <si>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</si>
  <si>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</si>
  <si>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</si>
  <si>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</si>
  <si>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</si>
  <si>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</si>
  <si>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</si>
  <si>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</si>
  <si>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</si>
  <si>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</si>
  <si>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</si>
  <si>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</si>
  <si>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</si>
  <si>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</si>
  <si>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</si>
  <si>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</si>
  <si>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</si>
  <si>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</si>
  <si>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</si>
  <si>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</si>
  <si>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</si>
  <si>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</si>
  <si>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</si>
  <si>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</si>
  <si>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</si>
  <si>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</si>
  <si>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</si>
  <si>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</si>
  <si>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</si>
  <si>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</si>
  <si>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</si>
  <si>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</si>
  <si>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</si>
  <si>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</si>
  <si>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</si>
  <si>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</si>
  <si>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</si>
  <si>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</si>
  <si>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</si>
  <si>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</si>
  <si>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</si>
  <si>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</si>
  <si>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</si>
  <si>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</si>
  <si>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</si>
  <si>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</si>
  <si>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</si>
  <si>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</si>
  <si>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</si>
  <si>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</si>
  <si>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</si>
  <si>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</si>
  <si>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</si>
  <si>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</si>
  <si>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</si>
  <si>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</si>
  <si>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</si>
  <si>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</si>
  <si>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</si>
  <si>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</si>
  <si>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</si>
  <si>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</si>
  <si>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</si>
  <si>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</si>
  <si>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</si>
  <si>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</si>
  <si>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</si>
  <si>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</si>
  <si>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</si>
  <si>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</si>
  <si>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</si>
  <si>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</si>
  <si>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</si>
  <si>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</si>
  <si>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</si>
  <si>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</si>
  <si>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</si>
  <si>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</si>
  <si>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</si>
  <si>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</si>
  <si>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</si>
  <si>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</si>
  <si>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</si>
  <si>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</si>
  <si>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</si>
  <si>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</si>
  <si>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</si>
  <si>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</si>
  <si>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</si>
  <si>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</si>
  <si>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</si>
  <si>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</si>
  <si>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</si>
  <si>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</si>
  <si>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</si>
  <si>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</si>
  <si>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</si>
  <si>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</si>
  <si>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</si>
  <si>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</si>
  <si>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</si>
  <si>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</si>
  <si>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</si>
  <si>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</si>
  <si>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</si>
  <si>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</si>
  <si>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</si>
  <si>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</si>
  <si>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</si>
  <si>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</si>
  <si>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</si>
  <si>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</si>
  <si>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</si>
  <si>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</si>
  <si>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</si>
  <si>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</si>
  <si>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</si>
  <si>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</si>
  <si>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</si>
  <si>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</si>
  <si>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</si>
  <si>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</si>
  <si>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</si>
  <si>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</si>
  <si>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</si>
  <si>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</si>
  <si>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</si>
  <si>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</si>
  <si>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</si>
  <si>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</si>
  <si>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</si>
  <si>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</si>
  <si>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</si>
  <si>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</si>
  <si>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</si>
  <si>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</si>
  <si>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</si>
  <si>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</si>
  <si>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</si>
  <si>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</si>
  <si>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</si>
  <si>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</si>
  <si>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</si>
  <si>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</si>
  <si>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</si>
  <si>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</si>
  <si>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</si>
  <si>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</si>
  <si>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</si>
  <si>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</si>
  <si>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</si>
  <si>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</si>
  <si>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</si>
  <si>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</si>
  <si>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</si>
  <si>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</si>
  <si>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</si>
  <si>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</si>
  <si>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</si>
  <si>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</si>
  <si>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</si>
  <si>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</si>
  <si>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</si>
  <si>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</si>
  <si>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</si>
  <si>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</si>
  <si>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</si>
  <si>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</si>
  <si>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</si>
  <si>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</si>
  <si>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</si>
  <si>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</si>
  <si>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</si>
  <si>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</si>
  <si>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</si>
  <si>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</si>
  <si>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</si>
  <si>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</si>
  <si>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</si>
  <si>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</si>
  <si>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</si>
  <si>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</si>
  <si>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</si>
  <si>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</si>
  <si>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</si>
  <si>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</si>
  <si>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</si>
  <si>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</si>
  <si>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</si>
  <si>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</si>
  <si>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</si>
  <si>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</si>
  <si>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</si>
  <si>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</si>
  <si>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</si>
  <si>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</si>
  <si>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</si>
  <si>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</si>
  <si>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</si>
  <si>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</si>
  <si>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</si>
  <si>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</si>
  <si>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</si>
  <si>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</si>
  <si>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</si>
  <si>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</si>
  <si>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</si>
  <si>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</si>
  <si>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</si>
  <si>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</si>
  <si>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</si>
  <si>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</si>
  <si>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</si>
  <si>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</si>
  <si>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</si>
  <si>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</si>
  <si>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</si>
  <si>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</si>
  <si>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</si>
  <si>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</si>
  <si>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</si>
  <si>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</si>
  <si>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</si>
  <si>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</si>
  <si>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</si>
  <si>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</si>
  <si>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</si>
  <si>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</si>
  <si>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</si>
  <si>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</si>
  <si>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</si>
  <si>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</si>
  <si>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</si>
  <si>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</si>
  <si>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</si>
  <si>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</si>
  <si>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</si>
  <si>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</si>
  <si>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</si>
  <si>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</si>
  <si>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</si>
  <si>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</si>
  <si>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</si>
  <si>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</si>
  <si>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</si>
  <si>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</si>
  <si>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</si>
  <si>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</si>
  <si>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</si>
  <si>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</si>
  <si>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</si>
  <si>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</si>
  <si>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</si>
  <si>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</si>
  <si>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</si>
  <si>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</si>
  <si>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</si>
  <si>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</si>
  <si>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</si>
  <si>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</si>
  <si>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</si>
  <si>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</si>
  <si>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</si>
  <si>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</si>
  <si>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</si>
  <si>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</si>
  <si>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</si>
  <si>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</si>
  <si>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</si>
  <si>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</si>
  <si>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</si>
  <si>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</si>
  <si>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</si>
  <si>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</si>
  <si>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</si>
  <si>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</si>
  <si>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</si>
  <si>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</si>
  <si>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</si>
  <si>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</si>
  <si>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</si>
  <si>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</si>
  <si>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</si>
  <si>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</si>
  <si>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</si>
  <si>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</si>
  <si>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</si>
  <si>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</si>
  <si>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</si>
  <si>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</si>
  <si>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</si>
  <si>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</si>
  <si>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</si>
  <si>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</si>
  <si>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</si>
  <si>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</si>
  <si>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</si>
  <si>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</si>
  <si>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</si>
  <si>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</si>
  <si>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</si>
  <si>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</si>
  <si>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</si>
  <si>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</si>
  <si>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</si>
  <si>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</si>
  <si>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</si>
  <si>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</si>
  <si>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</si>
  <si>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</si>
  <si>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</si>
  <si>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</si>
  <si>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</si>
  <si>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</si>
  <si>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</si>
  <si>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</si>
  <si>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</si>
  <si>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</si>
  <si>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</si>
  <si>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</si>
  <si>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</si>
  <si>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</si>
  <si>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</si>
  <si>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</si>
  <si>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</si>
  <si>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</si>
  <si>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</si>
  <si>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</si>
  <si>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</si>
  <si>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</si>
  <si>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</si>
  <si>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</si>
  <si>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</si>
  <si>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</si>
  <si>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</si>
  <si>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</si>
  <si>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</si>
  <si>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</si>
  <si>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</si>
  <si>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</si>
  <si>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</si>
  <si>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</si>
  <si>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</si>
  <si>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</si>
  <si>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</si>
  <si>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</si>
  <si>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</si>
  <si>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</si>
  <si>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</si>
  <si>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</si>
  <si>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</si>
  <si>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</si>
  <si>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</si>
  <si>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</si>
  <si>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</si>
  <si>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</si>
  <si>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</si>
  <si>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</si>
  <si>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</si>
  <si>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</si>
  <si>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</si>
  <si>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</si>
  <si>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</si>
  <si>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</si>
  <si>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</si>
  <si>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</si>
  <si>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</si>
  <si>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</si>
  <si>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</si>
  <si>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</si>
  <si>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</si>
  <si>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</si>
  <si>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</si>
  <si>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</si>
  <si>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</si>
  <si>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</si>
  <si>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</si>
  <si>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</si>
  <si>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</si>
  <si>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</si>
  <si>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</si>
  <si>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</si>
  <si>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</si>
  <si>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</si>
  <si>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</si>
  <si>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</si>
  <si>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</si>
  <si>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</si>
  <si>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</si>
  <si>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</si>
  <si>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</si>
  <si>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</si>
  <si>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</si>
  <si>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</si>
  <si>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</si>
  <si>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</si>
  <si>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</si>
  <si>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</si>
  <si>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</si>
  <si>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</si>
  <si>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</si>
  <si>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</si>
  <si>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</si>
  <si>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</si>
  <si>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</si>
  <si>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</si>
  <si>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</si>
  <si>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</si>
  <si>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</si>
  <si>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</si>
  <si>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</si>
  <si>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</si>
  <si>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</si>
  <si>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</si>
  <si>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</si>
  <si>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</si>
  <si>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</si>
  <si>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</si>
  <si>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</si>
  <si>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</si>
  <si>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</si>
  <si>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</si>
  <si>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</si>
  <si>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</si>
  <si>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</si>
  <si>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</si>
  <si>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</si>
  <si>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</si>
  <si>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</si>
  <si>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</si>
  <si>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</si>
  <si>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</si>
  <si>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</si>
  <si>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</si>
  <si>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</si>
  <si>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</si>
  <si>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</si>
  <si>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</si>
  <si>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</si>
  <si>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</si>
  <si>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</si>
  <si>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</si>
  <si>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</si>
  <si>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</si>
  <si>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</si>
  <si>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</si>
  <si>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</si>
  <si>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</si>
  <si>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</si>
  <si>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</si>
  <si>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</si>
  <si>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</si>
  <si>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</si>
  <si>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</si>
  <si>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</si>
  <si>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</si>
  <si>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</si>
  <si>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</si>
  <si>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</si>
  <si>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</si>
  <si>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</si>
  <si>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</si>
  <si>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</si>
  <si>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</si>
  <si>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</si>
  <si>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</si>
  <si>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</si>
  <si>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</si>
  <si>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</si>
  <si>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</si>
  <si>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</si>
  <si>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</si>
  <si>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</si>
  <si>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</si>
  <si>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</si>
  <si>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</si>
  <si>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</si>
  <si>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</si>
  <si>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</si>
  <si>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</si>
  <si>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</si>
  <si>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</si>
  <si>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</si>
  <si>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</si>
  <si>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</si>
  <si>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</si>
  <si>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</si>
  <si>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</si>
  <si>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</si>
  <si>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</si>
  <si>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</si>
  <si>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</si>
  <si>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</si>
  <si>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</si>
  <si>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</si>
  <si>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</si>
  <si>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</si>
  <si>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</si>
  <si>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</si>
  <si>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</si>
  <si>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</si>
  <si>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</si>
  <si>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</si>
  <si>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</si>
  <si>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</si>
  <si>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</si>
  <si>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</si>
  <si>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</si>
  <si>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</si>
  <si>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</si>
  <si>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</si>
  <si>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</si>
  <si>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</si>
  <si>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</si>
  <si>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</si>
  <si>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</si>
  <si>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</si>
  <si>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</si>
  <si>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</si>
  <si>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</si>
  <si>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</si>
  <si>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</si>
  <si>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</si>
  <si>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</si>
  <si>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</si>
  <si>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</si>
  <si>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</si>
  <si>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</si>
  <si>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</si>
  <si>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</si>
  <si>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</si>
  <si>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</si>
  <si>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</si>
  <si>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</si>
  <si>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</si>
  <si>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</si>
  <si>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</si>
  <si>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</si>
  <si>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</si>
  <si>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</si>
  <si>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</si>
  <si>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</si>
  <si>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</si>
  <si>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</si>
  <si>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</si>
  <si>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</si>
  <si>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</si>
  <si>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</si>
  <si>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</si>
  <si>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</si>
  <si>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</si>
  <si>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</si>
  <si>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</si>
  <si>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</si>
  <si>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</si>
  <si>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</si>
  <si>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</si>
  <si>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</si>
  <si>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</si>
  <si>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</si>
  <si>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</si>
  <si>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</si>
  <si>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</si>
  <si>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</si>
  <si>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</si>
  <si>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</si>
  <si>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</si>
  <si>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</si>
  <si>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</si>
  <si>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</si>
  <si>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</si>
  <si>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</si>
  <si>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</si>
  <si>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</si>
  <si>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</si>
  <si>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</si>
  <si>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</si>
  <si>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</si>
  <si>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</si>
  <si>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</si>
  <si>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</si>
  <si>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</si>
  <si>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</si>
  <si>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</si>
  <si>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</si>
  <si>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</si>
  <si>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</si>
  <si>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</si>
  <si>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</si>
  <si>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</si>
  <si>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</si>
  <si>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</si>
  <si>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</si>
  <si>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</si>
  <si>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</si>
  <si>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</si>
  <si>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</si>
  <si>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</si>
  <si>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</si>
  <si>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</si>
  <si>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</si>
  <si>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</si>
  <si>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</si>
  <si>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</si>
  <si>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</si>
  <si>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</si>
  <si>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</si>
  <si>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</si>
  <si>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</si>
  <si>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</si>
  <si>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</si>
  <si>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</si>
  <si>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</si>
  <si>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</si>
  <si>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</si>
  <si>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</si>
  <si>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</si>
  <si>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</si>
  <si>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</si>
  <si>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</si>
  <si>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</si>
  <si>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</si>
  <si>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</si>
  <si>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</si>
  <si>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</si>
  <si>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</si>
  <si>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</si>
  <si>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</si>
  <si>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</si>
  <si>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</si>
  <si>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</si>
  <si>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</si>
  <si>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</si>
  <si>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</si>
  <si>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</si>
  <si>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</si>
  <si>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</si>
  <si>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</si>
  <si>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</si>
  <si>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</si>
  <si>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</si>
  <si>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</si>
  <si>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</si>
  <si>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</si>
  <si>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</si>
  <si>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</si>
  <si>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</si>
  <si>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</si>
  <si>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</si>
  <si>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</si>
  <si>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</si>
  <si>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</si>
  <si>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</si>
  <si>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</si>
  <si>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</si>
  <si>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</si>
  <si>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</si>
  <si>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</si>
  <si>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</si>
  <si>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</si>
  <si>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</si>
  <si>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</si>
  <si>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</si>
  <si>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</si>
  <si>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</si>
  <si>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</si>
  <si>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</si>
  <si>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</si>
  <si>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</si>
  <si>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</si>
  <si>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</si>
  <si>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</si>
  <si>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</si>
  <si>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</si>
  <si>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</si>
  <si>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</si>
  <si>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</si>
  <si>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</si>
  <si>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</si>
  <si>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</si>
  <si>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</si>
  <si>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</si>
  <si>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</si>
  <si>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</si>
  <si>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</si>
  <si>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</si>
  <si>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</si>
  <si>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</si>
  <si>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</si>
  <si>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</si>
  <si>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</si>
  <si>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</si>
  <si>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</si>
  <si>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</si>
  <si>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</si>
  <si>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</si>
  <si>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</si>
  <si>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</si>
  <si>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</si>
  <si>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</si>
  <si>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</si>
  <si>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</si>
  <si>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</si>
  <si>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</si>
  <si>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</si>
  <si>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</si>
  <si>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</si>
  <si>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</si>
  <si>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</si>
  <si>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</si>
  <si>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</si>
  <si>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</si>
  <si>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</si>
  <si>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</si>
  <si>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</si>
  <si>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</si>
  <si>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</si>
  <si>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</si>
  <si>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</si>
  <si>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</si>
  <si>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</si>
  <si>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</si>
  <si>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</si>
  <si>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</si>
  <si>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</si>
  <si>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</si>
  <si>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</si>
  <si>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</si>
  <si>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</si>
  <si>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</si>
  <si>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</si>
  <si>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</si>
  <si>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</si>
  <si>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</si>
  <si>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</si>
  <si>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</si>
  <si>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</si>
  <si>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</si>
  <si>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</si>
  <si>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</si>
  <si>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</si>
  <si>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</si>
  <si>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</si>
  <si>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</si>
  <si>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</si>
  <si>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</si>
  <si>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</si>
  <si>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</si>
  <si>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</si>
  <si>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</si>
  <si>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</si>
  <si>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</si>
  <si>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</si>
  <si>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</si>
  <si>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</si>
  <si>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</si>
  <si>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</si>
  <si>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</si>
  <si>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</si>
  <si>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</si>
  <si>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</si>
  <si>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</si>
  <si>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</si>
  <si>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</si>
  <si>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</si>
  <si>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</si>
  <si>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</si>
  <si>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</si>
  <si>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</si>
  <si>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</si>
  <si>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</si>
  <si>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</si>
  <si>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</si>
  <si>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</si>
  <si>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</si>
  <si>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</si>
  <si>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</si>
  <si>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</si>
  <si>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</si>
  <si>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</si>
  <si>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</si>
  <si>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</si>
  <si>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</si>
  <si>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</si>
  <si>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</si>
  <si>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</si>
  <si>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</si>
  <si>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</si>
  <si>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</si>
  <si>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</si>
  <si>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</si>
  <si>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</si>
  <si>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</si>
  <si>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</si>
  <si>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</si>
  <si>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</si>
  <si>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</si>
  <si>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</si>
  <si>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</si>
  <si>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</si>
  <si>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</si>
  <si>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</si>
  <si>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</si>
  <si>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</si>
  <si>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</si>
  <si>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</si>
  <si>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</si>
  <si>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</si>
  <si>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</si>
  <si>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</si>
  <si>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</si>
  <si>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</si>
  <si>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</si>
  <si>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</si>
  <si>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</si>
  <si>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</si>
  <si>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</si>
  <si>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</si>
  <si>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</si>
  <si>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</si>
  <si>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</si>
  <si>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</si>
  <si>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</si>
  <si>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</si>
  <si>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</si>
  <si>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</si>
  <si>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</si>
  <si>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</si>
  <si>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</si>
  <si>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</si>
  <si>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</si>
  <si>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</si>
  <si>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</si>
  <si>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</si>
  <si>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</si>
  <si>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</si>
  <si>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</si>
  <si>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</si>
  <si>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</si>
  <si>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</si>
  <si>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</si>
  <si>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</si>
  <si>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</si>
  <si>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</si>
  <si>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</si>
  <si>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</si>
  <si>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</si>
  <si>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</si>
  <si>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</si>
  <si>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</si>
  <si>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</si>
  <si>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</si>
  <si>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</si>
  <si>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</si>
  <si>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</si>
  <si>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</si>
  <si>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</si>
  <si>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</si>
  <si>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</si>
  <si>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</si>
  <si>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</si>
  <si>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</si>
  <si>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</si>
  <si>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</si>
  <si>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</si>
  <si>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</si>
  <si>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</si>
  <si>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</si>
  <si>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</si>
  <si>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</si>
  <si>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</si>
  <si>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</si>
  <si>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</si>
  <si>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</si>
  <si>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</si>
  <si>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</si>
  <si>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</si>
  <si>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</si>
  <si>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</si>
  <si>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</si>
  <si>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</si>
  <si>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</si>
  <si>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</si>
  <si>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</si>
  <si>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</si>
  <si>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</si>
  <si>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</si>
  <si>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</si>
  <si>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</si>
  <si>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</si>
  <si>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</si>
  <si>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</si>
  <si>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</si>
  <si>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</si>
  <si>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</si>
  <si>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</si>
  <si>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</si>
  <si>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</si>
  <si>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</si>
  <si>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</si>
  <si>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</si>
  <si>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</si>
  <si>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</si>
  <si>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</si>
  <si>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</si>
  <si>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</si>
  <si>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</si>
  <si>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</si>
  <si>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</si>
  <si>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</si>
  <si>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</si>
  <si>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</si>
  <si>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</si>
  <si>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</si>
  <si>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</si>
  <si>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</si>
  <si>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</si>
  <si>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</si>
  <si>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</si>
  <si>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</si>
  <si>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</si>
  <si>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</si>
  <si>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</si>
  <si>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</si>
  <si>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</si>
  <si>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</si>
  <si>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</si>
  <si>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</si>
  <si>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</si>
  <si>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</si>
  <si>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</si>
  <si>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</si>
  <si>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</si>
  <si>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</si>
  <si>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</si>
  <si>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</si>
  <si>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</si>
  <si>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</si>
  <si>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</si>
  <si>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</si>
  <si>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</si>
  <si>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</si>
  <si>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</si>
  <si>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</si>
  <si>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</si>
  <si>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</si>
  <si>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</si>
  <si>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</si>
  <si>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</si>
  <si>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</si>
  <si>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</si>
  <si>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</si>
  <si>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</si>
  <si>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</si>
  <si>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</si>
  <si>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</si>
  <si>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</si>
  <si>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</si>
  <si>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</si>
  <si>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</si>
  <si>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</si>
  <si>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</si>
  <si>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</si>
  <si>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</si>
  <si>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</si>
  <si>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</si>
  <si>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</si>
  <si>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</si>
  <si>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</si>
  <si>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</si>
  <si>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</si>
  <si>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</si>
  <si>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</si>
  <si>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</si>
  <si>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</si>
  <si>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</si>
  <si>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</si>
  <si>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</si>
  <si>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</si>
  <si>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</si>
  <si>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</si>
  <si>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</si>
  <si>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</si>
  <si>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</si>
  <si>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</si>
  <si>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</si>
  <si>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</si>
  <si>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</si>
  <si>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</si>
  <si>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</si>
  <si>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</si>
  <si>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</si>
  <si>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</si>
  <si>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</si>
  <si>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</si>
  <si>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</si>
  <si>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</si>
  <si>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</si>
  <si>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</si>
  <si>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</si>
  <si>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</si>
  <si>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</si>
  <si>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</si>
  <si>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</si>
  <si>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</si>
  <si>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</si>
  <si>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</si>
  <si>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</si>
  <si>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</si>
  <si>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</si>
  <si>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</si>
  <si>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</si>
  <si>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</si>
  <si>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</si>
  <si>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</si>
  <si>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</si>
  <si>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</si>
  <si>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</si>
  <si>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</si>
  <si>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</si>
  <si>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</si>
  <si>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</si>
  <si>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</si>
  <si>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</si>
  <si>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</si>
  <si>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</si>
  <si>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</si>
  <si>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</si>
  <si>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</si>
  <si>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</si>
  <si>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</si>
  <si>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</si>
  <si>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</si>
  <si>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</si>
  <si>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</si>
  <si>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</si>
  <si>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</si>
  <si>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</si>
  <si>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</si>
  <si>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</si>
  <si>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</si>
  <si>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</si>
  <si>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</si>
  <si>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</si>
  <si>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</si>
  <si>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</si>
  <si>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</si>
  <si>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</si>
  <si>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</si>
  <si>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</si>
  <si>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</si>
  <si>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</si>
  <si>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</si>
  <si>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</si>
  <si>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</si>
  <si>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</si>
  <si>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</si>
  <si>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</si>
  <si>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</si>
  <si>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</si>
  <si>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</si>
  <si>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</si>
  <si>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</si>
  <si>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</si>
  <si>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</si>
  <si>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</si>
  <si>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</si>
  <si>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</si>
  <si>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</si>
  <si>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</si>
  <si>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</si>
  <si>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</si>
  <si>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</si>
  <si>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</si>
  <si>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</si>
  <si>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</si>
  <si>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</si>
  <si>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</si>
  <si>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</si>
  <si>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</si>
  <si>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</si>
  <si>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</si>
  <si>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</si>
  <si>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</si>
  <si>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</si>
  <si>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</si>
  <si>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</si>
  <si>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</si>
  <si>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</si>
  <si>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</si>
  <si>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</si>
  <si>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</si>
  <si>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</si>
  <si>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</si>
  <si>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</si>
  <si>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</si>
  <si>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</si>
  <si>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</si>
  <si>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</si>
  <si>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</si>
  <si>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</si>
  <si>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</si>
  <si>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</si>
  <si>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</si>
  <si>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</si>
  <si>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</si>
  <si>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</si>
  <si>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</si>
  <si>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</si>
  <si>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</si>
  <si>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</si>
  <si>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</si>
  <si>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</si>
  <si>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</si>
  <si>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</si>
  <si>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</si>
  <si>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</si>
  <si>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</si>
  <si>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</si>
  <si>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</si>
  <si>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</si>
  <si>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</si>
  <si>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</si>
  <si>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</si>
  <si>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</si>
  <si>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</si>
  <si>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</si>
  <si>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</si>
  <si>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</si>
  <si>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</si>
  <si>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</si>
  <si>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</si>
  <si>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</si>
  <si>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</si>
  <si>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</si>
  <si>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</si>
  <si>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</si>
  <si>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</si>
  <si>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</si>
  <si>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</si>
  <si>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</si>
  <si>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</si>
  <si>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</si>
  <si>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</si>
  <si>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</si>
  <si>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</si>
  <si>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</si>
  <si>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</si>
  <si>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</si>
  <si>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</si>
  <si>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</si>
  <si>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</si>
  <si>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</si>
  <si>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</si>
  <si>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</si>
  <si>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</si>
  <si>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</si>
  <si>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</si>
  <si>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</si>
  <si>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</si>
  <si>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</si>
  <si>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</si>
  <si>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</si>
  <si>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</si>
  <si>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</si>
  <si>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</si>
  <si>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</si>
  <si>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</si>
  <si>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</si>
  <si>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</si>
  <si>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</si>
  <si>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</si>
  <si>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</si>
  <si>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</si>
  <si>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</si>
  <si>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</si>
  <si>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</si>
  <si>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</si>
  <si>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</si>
  <si>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</si>
  <si>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</si>
  <si>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</si>
  <si>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</si>
  <si>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</si>
  <si>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</si>
  <si>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</si>
  <si>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</si>
  <si>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</si>
  <si>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</si>
  <si>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</si>
  <si>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</si>
  <si>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</si>
  <si>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</si>
  <si>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</si>
  <si>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</si>
  <si>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</si>
  <si>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</si>
  <si>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</si>
  <si>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</si>
  <si>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</si>
  <si>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</si>
  <si>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</si>
  <si>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</si>
  <si>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</si>
  <si>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</si>
  <si>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</si>
  <si>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</si>
  <si>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</si>
  <si>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</si>
  <si>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</si>
  <si>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</si>
  <si>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</si>
  <si>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</si>
  <si>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</si>
  <si>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</si>
  <si>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</si>
  <si>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</si>
  <si>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</si>
  <si>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</si>
  <si>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</si>
  <si>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</si>
  <si>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</si>
  <si>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</si>
  <si>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</si>
  <si>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</si>
  <si>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</si>
  <si>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</si>
  <si>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</si>
  <si>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</si>
  <si>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</si>
  <si>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</si>
  <si>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</si>
  <si>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</si>
  <si>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</si>
  <si>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</si>
  <si>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</si>
  <si>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</si>
  <si>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</si>
  <si>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</si>
  <si>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</si>
  <si>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</si>
  <si>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</si>
  <si>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</si>
  <si>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</si>
  <si>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</si>
  <si>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</si>
  <si>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</si>
  <si>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</si>
  <si>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</si>
  <si>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</si>
  <si>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</si>
  <si>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</si>
  <si>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</si>
  <si>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</si>
  <si>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</si>
  <si>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</si>
  <si>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</si>
  <si>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</si>
  <si>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</si>
  <si>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</si>
  <si>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</si>
  <si>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</si>
  <si>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</si>
  <si>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</si>
  <si>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</si>
  <si>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</si>
  <si>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</si>
  <si>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</si>
  <si>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</si>
  <si>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</si>
  <si>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</si>
  <si>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</si>
  <si>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</si>
  <si>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</si>
  <si>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</si>
  <si>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</si>
  <si>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</si>
  <si>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</si>
  <si>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</si>
  <si>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</si>
  <si>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</si>
  <si>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</si>
  <si>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</si>
  <si>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</si>
  <si>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</si>
  <si>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</si>
  <si>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</si>
  <si>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</si>
  <si>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</si>
  <si>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</si>
  <si>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</si>
  <si>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</si>
  <si>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</si>
  <si>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</si>
  <si>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</si>
  <si>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</si>
  <si>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</si>
  <si>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</si>
  <si>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</si>
  <si>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</si>
  <si>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</si>
  <si>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</si>
  <si>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</si>
  <si>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</si>
  <si>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</si>
  <si>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</si>
  <si>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</si>
  <si>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</si>
  <si>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</si>
  <si>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</si>
  <si>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</si>
  <si>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</si>
  <si>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</si>
  <si>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</si>
  <si>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</si>
  <si>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</si>
  <si>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</si>
  <si>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</si>
  <si>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</si>
  <si>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</si>
  <si>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</si>
  <si>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</si>
  <si>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</si>
  <si>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</si>
  <si>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</si>
  <si>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</si>
  <si>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</si>
  <si>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</si>
  <si>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</si>
  <si>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</si>
  <si>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</si>
  <si>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</si>
  <si>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</si>
  <si>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</si>
  <si>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</si>
  <si>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</si>
  <si>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</si>
  <si>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</si>
  <si>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</si>
  <si>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</si>
  <si>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</si>
  <si>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</si>
  <si>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</si>
  <si>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</si>
  <si>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</si>
  <si>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</si>
  <si>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</si>
  <si>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</si>
  <si>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</si>
  <si>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</si>
  <si>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</si>
  <si>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</si>
  <si>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</si>
  <si>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</si>
  <si>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</si>
  <si>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</si>
  <si>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</si>
  <si>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</si>
  <si>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</si>
  <si>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</si>
  <si>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</si>
  <si>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</si>
  <si>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</si>
  <si>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</si>
  <si>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</si>
  <si>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</si>
  <si>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</si>
  <si>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</si>
  <si>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</si>
  <si>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</si>
  <si>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</si>
  <si>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</si>
  <si>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</si>
  <si>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</si>
  <si>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</si>
  <si>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</si>
  <si>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</si>
  <si>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</si>
  <si>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</si>
  <si>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</si>
  <si>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</si>
  <si>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</si>
  <si>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</si>
  <si>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</si>
  <si>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</si>
  <si>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</si>
  <si>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</si>
  <si>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</si>
  <si>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</si>
  <si>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</si>
  <si>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</si>
  <si>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</si>
  <si>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</si>
  <si>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</si>
  <si>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</si>
  <si>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</si>
  <si>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</si>
  <si>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</si>
  <si>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</si>
  <si>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</si>
  <si>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</si>
  <si>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</si>
  <si>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</si>
  <si>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</si>
  <si>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</si>
  <si>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</si>
  <si>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</si>
  <si>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</si>
  <si>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</si>
  <si>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</si>
  <si>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</si>
  <si>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</si>
  <si>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</si>
  <si>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</si>
  <si>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</si>
  <si>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</si>
  <si>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</si>
  <si>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</si>
  <si>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</si>
  <si>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</si>
  <si>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</si>
  <si>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</si>
  <si>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</si>
  <si>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</si>
  <si>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</si>
  <si>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</si>
  <si>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</si>
  <si>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</si>
  <si>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</si>
  <si>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</si>
  <si>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</si>
  <si>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</si>
  <si>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</si>
  <si>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</si>
  <si>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</si>
  <si>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</si>
  <si>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</si>
  <si>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</si>
  <si>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</si>
  <si>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</si>
  <si>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</si>
  <si>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</si>
  <si>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</si>
  <si>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</si>
  <si>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</si>
  <si>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</si>
  <si>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</si>
  <si>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</si>
  <si>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</si>
  <si>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</si>
  <si>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</si>
  <si>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</si>
  <si>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</si>
  <si>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</si>
  <si>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</si>
  <si>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</si>
  <si>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</si>
  <si>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</si>
  <si>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</si>
  <si>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</si>
  <si>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</si>
  <si>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</si>
  <si>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</si>
  <si>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</si>
  <si>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</si>
  <si>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</si>
  <si>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</si>
  <si>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</si>
  <si>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</si>
  <si>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</si>
  <si>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</si>
  <si>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</si>
  <si>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</si>
  <si>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</si>
  <si>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</si>
  <si>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</si>
  <si>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</si>
  <si>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</si>
  <si>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</si>
  <si>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</si>
  <si>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</si>
  <si>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</si>
  <si>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</si>
  <si>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</si>
  <si>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</si>
  <si>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</si>
  <si>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</si>
  <si>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</si>
  <si>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</si>
  <si>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</si>
  <si>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</si>
  <si>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</si>
  <si>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</si>
  <si>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</si>
  <si>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</si>
  <si>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</si>
  <si>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</si>
  <si>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</si>
  <si>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</si>
  <si>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</si>
  <si>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</si>
  <si>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</si>
  <si>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</si>
  <si>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</si>
  <si>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</si>
  <si>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</si>
  <si>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</si>
  <si>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</si>
  <si>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</si>
  <si>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</si>
  <si>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</si>
  <si>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</si>
  <si>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</si>
  <si>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</si>
  <si>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</si>
  <si>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</si>
  <si>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</si>
  <si>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</si>
  <si>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</si>
  <si>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</si>
  <si>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</si>
  <si>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</si>
  <si>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</si>
  <si>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</si>
  <si>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</si>
  <si>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</si>
  <si>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</si>
  <si>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</si>
  <si>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</si>
  <si>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</si>
  <si>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</si>
  <si>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</si>
  <si>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</si>
  <si>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</si>
  <si>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</si>
  <si>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</si>
  <si>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</si>
  <si>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</si>
  <si>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</si>
  <si>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</si>
  <si>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</si>
  <si>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</si>
  <si>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</si>
  <si>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</si>
  <si>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</si>
  <si>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</si>
  <si>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</si>
  <si>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</si>
  <si>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</si>
  <si>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</si>
  <si>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</si>
  <si>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</si>
  <si>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</si>
  <si>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</si>
  <si>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</si>
  <si>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</si>
  <si>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</si>
  <si>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</si>
  <si>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</si>
  <si>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</si>
  <si>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</si>
  <si>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</si>
  <si>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</si>
  <si>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</si>
  <si>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</si>
  <si>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</si>
  <si>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</si>
  <si>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</si>
  <si>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</si>
  <si>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</si>
  <si>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</si>
  <si>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</si>
  <si>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</si>
  <si>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</si>
  <si>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</si>
  <si>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</si>
  <si>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</si>
  <si>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</si>
  <si>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</si>
  <si>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</si>
  <si>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</si>
  <si>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</si>
  <si>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</si>
  <si>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</si>
  <si>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</si>
  <si>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</si>
  <si>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</si>
  <si>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</si>
  <si>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</si>
  <si>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</si>
  <si>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</si>
  <si>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</si>
  <si>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</si>
  <si>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</si>
  <si>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</si>
  <si>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</si>
  <si>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</si>
  <si>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</si>
  <si>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</si>
  <si>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</si>
  <si>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</si>
  <si>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</si>
  <si>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</si>
  <si>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</si>
  <si>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</si>
  <si>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</si>
  <si>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</si>
  <si>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</si>
  <si>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</si>
  <si>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</si>
  <si>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</si>
  <si>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</si>
  <si>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</si>
  <si>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</si>
  <si>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</si>
  <si>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</si>
  <si>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</si>
  <si>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</si>
  <si>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</si>
  <si>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</si>
  <si>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</si>
  <si>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</si>
  <si>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</si>
  <si>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</si>
  <si>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</si>
  <si>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</si>
  <si>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</si>
  <si>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</si>
  <si>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</si>
  <si>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</si>
  <si>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</si>
  <si>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</si>
  <si>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</si>
  <si>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</si>
  <si>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</si>
  <si>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</si>
  <si>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</si>
  <si>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</si>
  <si>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</si>
  <si>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</si>
  <si>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</si>
  <si>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</si>
  <si>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</si>
  <si>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</si>
  <si>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</si>
  <si>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</si>
  <si>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</si>
  <si>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</si>
  <si>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</si>
  <si>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</si>
  <si>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</si>
  <si>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</si>
  <si>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</si>
  <si>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</si>
  <si>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</si>
  <si>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</si>
  <si>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</si>
  <si>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</si>
  <si>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</si>
  <si>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</si>
  <si>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</si>
  <si>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</si>
  <si>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</si>
  <si>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</si>
  <si>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</si>
  <si>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</si>
  <si>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</si>
  <si>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</si>
  <si>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</si>
  <si>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</si>
  <si>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</si>
  <si>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</si>
  <si>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</si>
  <si>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</si>
  <si>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</si>
  <si>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</si>
  <si>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</si>
  <si>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</si>
  <si>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</si>
  <si>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</si>
  <si>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</si>
  <si>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</si>
  <si>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</si>
  <si>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</si>
  <si>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</si>
  <si>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</si>
  <si>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</si>
  <si>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</si>
  <si>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</si>
  <si>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</si>
  <si>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</si>
  <si>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</si>
  <si>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</si>
  <si>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</si>
  <si>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</si>
  <si>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</si>
  <si>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</si>
  <si>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</si>
  <si>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</si>
  <si>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</si>
  <si>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</si>
  <si>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</si>
  <si>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</si>
  <si>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</si>
  <si>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</si>
  <si>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</si>
  <si>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</si>
  <si>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</si>
  <si>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</si>
  <si>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</si>
  <si>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</si>
  <si>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</si>
  <si>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</si>
  <si>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</si>
  <si>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</si>
  <si>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</si>
  <si>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</si>
  <si>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</si>
  <si>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</si>
  <si>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</si>
  <si>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</si>
  <si>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</si>
  <si>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</si>
  <si>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</si>
  <si>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</si>
  <si>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</si>
  <si>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</si>
  <si>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</si>
  <si>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</si>
  <si>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</si>
  <si>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</si>
  <si>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</si>
  <si>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</si>
  <si>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</si>
  <si>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</si>
  <si>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</si>
  <si>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</si>
  <si>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</si>
  <si>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</si>
  <si>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</si>
  <si>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</si>
  <si>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</si>
  <si>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</si>
  <si>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</si>
  <si>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</si>
  <si>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</si>
  <si>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</si>
  <si>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</si>
  <si>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</si>
  <si>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</si>
  <si>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</si>
  <si>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</si>
  <si>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</si>
  <si>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</si>
  <si>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</si>
  <si>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</si>
  <si>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</si>
  <si>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</si>
  <si>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</si>
  <si>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</si>
  <si>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</si>
  <si>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</si>
  <si>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</si>
  <si>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</si>
  <si>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</si>
  <si>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</si>
  <si>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</si>
  <si>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</si>
  <si>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</si>
  <si>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</si>
  <si>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</si>
  <si>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</si>
  <si>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</si>
  <si>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</si>
  <si>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</si>
  <si>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</si>
  <si>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</si>
  <si>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</si>
  <si>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</si>
  <si>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</si>
  <si>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</si>
  <si>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</si>
  <si>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</si>
  <si>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</si>
  <si>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</si>
  <si>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</si>
  <si>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</si>
  <si>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</si>
  <si>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</si>
  <si>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</si>
  <si>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</si>
  <si>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</si>
  <si>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</si>
  <si>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</si>
  <si>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</si>
  <si>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</si>
  <si>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</si>
  <si>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</si>
  <si>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</si>
  <si>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</si>
  <si>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</si>
  <si>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</si>
  <si>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</si>
  <si>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</si>
  <si>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</si>
  <si>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</si>
  <si>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</si>
  <si>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</si>
  <si>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</si>
  <si>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</si>
  <si>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</si>
  <si>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</si>
  <si>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</si>
  <si>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</si>
  <si>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</si>
  <si>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</si>
  <si>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</si>
  <si>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</si>
  <si>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</si>
  <si>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</si>
  <si>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</si>
  <si>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</si>
  <si>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</si>
  <si>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</si>
  <si>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</si>
  <si>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</si>
  <si>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</si>
  <si>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</si>
  <si>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</si>
  <si>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</si>
  <si>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</si>
  <si>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</si>
  <si>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</si>
  <si>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</si>
  <si>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</si>
  <si>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</si>
  <si>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</si>
  <si>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</si>
  <si>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</si>
  <si>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</si>
  <si>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</si>
  <si>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</si>
  <si>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</si>
  <si>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</si>
  <si>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</si>
  <si>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</si>
  <si>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</si>
  <si>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</si>
  <si>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</si>
  <si>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</si>
  <si>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</si>
  <si>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</si>
  <si>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</si>
  <si>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</si>
  <si>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</si>
  <si>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</si>
  <si>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</si>
  <si>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</si>
  <si>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</si>
  <si>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</si>
  <si>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</si>
  <si>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</si>
  <si>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</si>
  <si>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</si>
  <si>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</si>
  <si>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</si>
  <si>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</si>
  <si>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</si>
  <si>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</si>
  <si>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</si>
  <si>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</si>
  <si>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</si>
  <si>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</si>
  <si>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</si>
  <si>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</si>
  <si>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</si>
  <si>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</si>
  <si>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</si>
  <si>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</si>
  <si>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</si>
  <si>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</si>
  <si>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</si>
  <si>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</si>
  <si>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</si>
  <si>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</si>
  <si>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</si>
  <si>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</si>
  <si>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</si>
  <si>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</si>
  <si>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</si>
  <si>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</si>
  <si>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</si>
  <si>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</si>
  <si>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</si>
  <si>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</si>
  <si>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</si>
  <si>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</si>
  <si>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</si>
  <si>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</si>
  <si>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</si>
  <si>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</si>
  <si>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</si>
  <si>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</si>
  <si>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</si>
  <si>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</si>
  <si>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</si>
  <si>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</si>
  <si>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</si>
  <si>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</si>
  <si>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</si>
  <si>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</si>
  <si>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</si>
  <si>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</si>
  <si>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</si>
  <si>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</si>
  <si>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</si>
  <si>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</si>
  <si>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</si>
  <si>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</si>
  <si>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</si>
  <si>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</si>
  <si>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</si>
  <si>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</si>
  <si>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</si>
  <si>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</si>
  <si>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</si>
  <si>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</si>
  <si>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</si>
  <si>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</si>
  <si>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</si>
  <si>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</si>
  <si>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</si>
  <si>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</si>
  <si>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</si>
  <si>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</si>
  <si>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</si>
  <si>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</si>
  <si>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</si>
  <si>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</si>
  <si>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</si>
  <si>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</si>
  <si>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</si>
  <si>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</si>
  <si>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</si>
  <si>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</si>
  <si>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</si>
  <si>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</si>
  <si>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</si>
  <si>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</si>
  <si>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</si>
  <si>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</si>
  <si>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</si>
  <si>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</si>
  <si>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</si>
  <si>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</si>
  <si>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</si>
  <si>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</si>
  <si>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</si>
  <si>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</si>
  <si>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</si>
  <si>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</si>
  <si>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</si>
  <si>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</si>
  <si>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</si>
  <si>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</si>
  <si>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</si>
  <si>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</si>
  <si>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</si>
  <si>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</si>
  <si>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</si>
  <si>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</si>
  <si>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</si>
  <si>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</si>
  <si>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</si>
  <si>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</si>
  <si>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</si>
  <si>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</si>
  <si>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</si>
  <si>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</si>
  <si>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</si>
  <si>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</si>
  <si>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</si>
  <si>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</si>
  <si>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</si>
  <si>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</si>
  <si>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</si>
  <si>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</si>
  <si>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</si>
  <si>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</si>
  <si>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</si>
  <si>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</si>
  <si>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</si>
  <si>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</si>
  <si>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</si>
  <si>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</si>
  <si>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</si>
  <si>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</si>
  <si>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</si>
  <si>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</si>
  <si>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</si>
  <si>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</si>
  <si>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</si>
  <si>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</si>
  <si>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</si>
  <si>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</si>
  <si>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</si>
  <si>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</si>
  <si>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</si>
  <si>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</si>
  <si>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</si>
  <si>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</si>
  <si>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</si>
  <si>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</si>
  <si>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</si>
  <si>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</si>
  <si>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</si>
  <si>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</si>
  <si>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</si>
  <si>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</si>
  <si>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</si>
  <si>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</si>
  <si>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</si>
  <si>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</si>
  <si>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</si>
  <si>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</si>
  <si>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</si>
  <si>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</si>
  <si>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</si>
  <si>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</si>
  <si>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</si>
  <si>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</si>
  <si>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</si>
  <si>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</si>
  <si>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</si>
  <si>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</si>
  <si>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</si>
  <si>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</si>
  <si>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</si>
  <si>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</si>
  <si>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</si>
  <si>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</si>
  <si>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</si>
  <si>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</si>
  <si>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</si>
  <si>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</si>
  <si>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</si>
  <si>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</si>
  <si>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</si>
  <si>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</si>
  <si>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</si>
  <si>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</si>
  <si>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</si>
  <si>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</si>
  <si>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</si>
  <si>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</si>
  <si>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</si>
  <si>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</si>
  <si>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</si>
  <si>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</si>
  <si>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</si>
  <si>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</si>
  <si>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</si>
  <si>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</si>
  <si>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</si>
  <si>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</si>
  <si>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</si>
  <si>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</si>
  <si>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</si>
  <si>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</si>
  <si>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</si>
  <si>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</si>
  <si>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</si>
  <si>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</si>
  <si>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</si>
  <si>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</si>
  <si>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</si>
  <si>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</si>
  <si>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</si>
  <si>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</si>
  <si>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</si>
  <si>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</si>
  <si>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</si>
  <si>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</si>
  <si>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</si>
  <si>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</si>
  <si>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</si>
  <si>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</si>
  <si>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</si>
  <si>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</si>
  <si>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</si>
  <si>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</si>
  <si>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</si>
  <si>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</si>
  <si>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</si>
  <si>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</si>
  <si>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</si>
  <si>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</si>
  <si>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</si>
  <si>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</si>
  <si>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</si>
  <si>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</si>
  <si>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</si>
  <si>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</si>
  <si>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</si>
  <si>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</si>
  <si>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</si>
  <si>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</si>
  <si>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</si>
  <si>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</si>
  <si>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</si>
  <si>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</si>
  <si>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</si>
  <si>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</si>
  <si>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</si>
  <si>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</si>
  <si>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</si>
  <si>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</si>
  <si>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</si>
  <si>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</si>
  <si>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</si>
  <si>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</si>
  <si>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</si>
  <si>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</si>
  <si>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</si>
  <si>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</si>
  <si>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</si>
  <si>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</si>
  <si>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</si>
  <si>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</si>
  <si>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</si>
  <si>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</si>
  <si>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</si>
  <si>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</si>
  <si>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</si>
  <si>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</si>
  <si>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</si>
  <si>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</si>
  <si>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</si>
  <si>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</si>
  <si>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</si>
  <si>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</si>
  <si>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</si>
  <si>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</si>
  <si>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</si>
  <si>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</si>
  <si>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</si>
  <si>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</si>
  <si>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</si>
  <si>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</si>
  <si>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</si>
  <si>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</si>
  <si>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</si>
  <si>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</si>
  <si>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</si>
  <si>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</si>
  <si>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</si>
  <si>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</si>
  <si>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</si>
  <si>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</si>
  <si>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</si>
  <si>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</si>
  <si>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</si>
  <si>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</si>
  <si>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</si>
  <si>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</si>
  <si>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</si>
  <si>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</si>
  <si>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</si>
  <si>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</si>
  <si>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</si>
  <si>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</si>
  <si>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</si>
  <si>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</si>
  <si>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</si>
  <si>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</si>
  <si>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</si>
  <si>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</si>
  <si>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</si>
  <si>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</si>
  <si>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</si>
  <si>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</si>
  <si>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</si>
  <si>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</si>
  <si>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</si>
  <si>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</si>
  <si>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</si>
  <si>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</si>
  <si>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</si>
  <si>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</si>
  <si>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</si>
  <si>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</si>
  <si>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</si>
  <si>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</si>
  <si>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</si>
  <si>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</si>
  <si>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</si>
  <si>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</si>
  <si>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</si>
  <si>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</si>
  <si>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</si>
  <si>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</si>
  <si>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</si>
  <si>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</si>
  <si>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</si>
  <si>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</si>
  <si>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</si>
  <si>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</si>
  <si>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</si>
  <si>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</si>
  <si>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</si>
  <si>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</si>
  <si>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</si>
  <si>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</si>
  <si>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</si>
  <si>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</si>
  <si>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</si>
  <si>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</si>
  <si>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</si>
  <si>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</si>
  <si>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</si>
  <si>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</si>
  <si>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</si>
  <si>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</si>
  <si>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</si>
  <si>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</si>
  <si>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</si>
  <si>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</si>
  <si>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</si>
  <si>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</si>
  <si>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</si>
  <si>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</si>
  <si>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</si>
  <si>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</si>
  <si>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</si>
  <si>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</si>
  <si>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</si>
  <si>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</si>
  <si>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</si>
  <si>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</si>
  <si>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</si>
  <si>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</si>
  <si>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</si>
  <si>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</si>
  <si>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</si>
  <si>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</si>
  <si>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</si>
  <si>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</si>
  <si>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</si>
  <si>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</si>
  <si>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</si>
  <si>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</si>
  <si>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</si>
  <si>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</si>
  <si>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</si>
  <si>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</si>
  <si>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</si>
  <si>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</si>
  <si>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</si>
  <si>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</si>
  <si>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</si>
  <si>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</si>
  <si>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</si>
  <si>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</si>
  <si>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</si>
  <si>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</si>
  <si>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</si>
  <si>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</si>
  <si>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</si>
  <si>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</si>
  <si>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</si>
  <si>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</si>
  <si>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</si>
  <si>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</si>
  <si>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</si>
  <si>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</si>
  <si>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</si>
  <si>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</si>
  <si>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</si>
  <si>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</si>
  <si>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</si>
  <si>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</si>
  <si>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</si>
  <si>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</si>
  <si>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</si>
  <si>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</si>
  <si>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</si>
  <si>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</si>
  <si>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</si>
  <si>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</si>
  <si>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</si>
  <si>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</si>
  <si>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</si>
  <si>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</si>
  <si>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</si>
  <si>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</si>
  <si>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</si>
  <si>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</si>
  <si>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</si>
  <si>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</si>
  <si>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</si>
  <si>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</si>
  <si>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</si>
  <si>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</si>
  <si>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</si>
  <si>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</si>
  <si>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</si>
  <si>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</si>
  <si>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</si>
  <si>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</si>
  <si>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</si>
  <si>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</si>
  <si>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</si>
  <si>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</si>
  <si>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</si>
  <si>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</si>
  <si>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</si>
  <si>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</si>
  <si>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</si>
  <si>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</si>
  <si>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</si>
  <si>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</si>
  <si>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</si>
  <si>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</si>
  <si>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</si>
  <si>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</si>
  <si>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</si>
  <si>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</si>
  <si>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</si>
  <si>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</si>
  <si>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</si>
  <si>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</si>
  <si>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</si>
  <si>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</si>
  <si>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</si>
  <si>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</si>
  <si>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</si>
  <si>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</si>
  <si>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</si>
  <si>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</si>
  <si>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</si>
  <si>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</si>
  <si>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</si>
  <si>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</si>
  <si>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</si>
  <si>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</si>
  <si>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</si>
  <si>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</si>
  <si>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</si>
  <si>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</si>
  <si>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</si>
  <si>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</si>
  <si>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</si>
  <si>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</si>
  <si>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</si>
  <si>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</si>
  <si>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</si>
  <si>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</si>
  <si>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</si>
  <si>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</si>
  <si>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</si>
  <si>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</si>
  <si>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</si>
  <si>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</si>
  <si>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</si>
  <si>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</si>
  <si>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</si>
  <si>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</si>
  <si>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</si>
  <si>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</si>
  <si>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</si>
  <si>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</si>
  <si>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</si>
  <si>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</si>
  <si>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</si>
  <si>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</si>
  <si>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</si>
  <si>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</si>
  <si>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</si>
  <si>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</si>
  <si>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</si>
  <si>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</si>
  <si>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</si>
  <si>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</si>
  <si>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</si>
  <si>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</si>
  <si>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</si>
  <si>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</si>
  <si>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</si>
  <si>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</si>
  <si>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</si>
  <si>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</si>
  <si>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</si>
  <si>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</si>
  <si>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</si>
  <si>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</si>
  <si>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</si>
  <si>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</si>
  <si>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</si>
  <si>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</si>
  <si>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</si>
  <si>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</si>
  <si>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</si>
  <si>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</si>
  <si>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</si>
  <si>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</si>
  <si>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</si>
  <si>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</si>
  <si>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</si>
  <si>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</si>
  <si>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</si>
  <si>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</si>
  <si>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</si>
  <si>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</si>
  <si>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</si>
  <si>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</si>
  <si>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</si>
  <si>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</si>
  <si>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</si>
  <si>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</si>
  <si>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</si>
  <si>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</si>
  <si>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</si>
  <si>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</si>
  <si>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</si>
  <si>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</si>
  <si>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</si>
  <si>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</si>
  <si>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</si>
  <si>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</si>
  <si>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</si>
  <si>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</si>
  <si>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</si>
  <si>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</si>
  <si>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</si>
  <si>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</si>
  <si>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</si>
  <si>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</si>
  <si>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</si>
  <si>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</si>
  <si>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</si>
  <si>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</si>
  <si>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</si>
  <si>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</si>
  <si>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</si>
  <si>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</si>
  <si>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</si>
  <si>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</si>
  <si>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</si>
  <si>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</si>
  <si>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</si>
  <si>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</si>
  <si>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</si>
  <si>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</si>
  <si>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</si>
  <si>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</si>
  <si>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</si>
  <si>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</si>
  <si>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</si>
  <si>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</si>
  <si>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</si>
  <si>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</si>
  <si>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</si>
  <si>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</si>
  <si>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</si>
  <si>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</si>
  <si>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</si>
  <si>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</si>
  <si>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</si>
  <si>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</si>
  <si>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</si>
  <si>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</si>
  <si>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</si>
  <si>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</si>
  <si>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</si>
  <si>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</si>
  <si>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</si>
  <si>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</si>
  <si>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</si>
  <si>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</si>
  <si>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</si>
  <si>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</si>
  <si>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</si>
  <si>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</si>
  <si>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</si>
  <si>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</si>
  <si>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</si>
  <si>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</si>
  <si>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</si>
  <si>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</si>
  <si>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</si>
  <si>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</si>
  <si>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</si>
  <si>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</si>
  <si>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</si>
  <si>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</si>
  <si>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</si>
  <si>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</si>
  <si>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</si>
  <si>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</si>
  <si>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</si>
  <si>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</si>
  <si>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</si>
  <si>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</si>
  <si>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</si>
  <si>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</si>
  <si>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</si>
  <si>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</si>
  <si>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</si>
  <si>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</si>
  <si>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</si>
  <si>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</si>
  <si>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</si>
  <si>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</si>
  <si>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</si>
  <si>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</si>
  <si>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</si>
  <si>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</si>
  <si>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</si>
  <si>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</si>
  <si>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</si>
  <si>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</si>
  <si>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</si>
  <si>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</si>
  <si>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</si>
  <si>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</si>
  <si>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</si>
  <si>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</si>
  <si>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</si>
  <si>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</si>
  <si>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</si>
  <si>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</si>
  <si>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</si>
  <si>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</si>
  <si>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</si>
  <si>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</si>
  <si>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</si>
  <si>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</si>
  <si>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</si>
  <si>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</si>
  <si>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</si>
  <si>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</si>
  <si>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</si>
  <si>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</si>
  <si>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</si>
  <si>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</si>
  <si>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</si>
  <si>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</si>
  <si>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</si>
  <si>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</si>
  <si>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</si>
  <si>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</si>
  <si>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</si>
  <si>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</si>
  <si>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</si>
  <si>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</si>
  <si>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</si>
  <si>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</si>
  <si>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</si>
  <si>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</si>
  <si>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</si>
  <si>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</si>
  <si>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</si>
  <si>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</si>
  <si>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</si>
  <si>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</si>
  <si>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</si>
  <si>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</si>
  <si>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</si>
  <si>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</si>
  <si>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</si>
  <si>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</si>
  <si>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</si>
  <si>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</si>
  <si>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</si>
  <si>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</si>
  <si>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</si>
  <si>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</si>
  <si>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</si>
  <si>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</si>
  <si>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</si>
  <si>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</si>
  <si>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</si>
  <si>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</si>
  <si>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</si>
  <si>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</si>
  <si>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</si>
  <si>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</si>
  <si>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</si>
  <si>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</si>
  <si>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</si>
  <si>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</si>
  <si>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</si>
  <si>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</si>
  <si>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</si>
  <si>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</si>
  <si>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</si>
  <si>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</si>
  <si>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</si>
  <si>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</si>
  <si>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</si>
  <si>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</si>
  <si>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</si>
  <si>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</si>
  <si>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</si>
  <si>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</si>
  <si>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</si>
  <si>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</si>
  <si>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</si>
  <si>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</si>
  <si>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</si>
  <si>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</si>
  <si>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</si>
  <si>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</si>
  <si>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</si>
  <si>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</si>
  <si>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</si>
  <si>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</si>
  <si>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</si>
  <si>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</si>
  <si>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</si>
  <si>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</si>
  <si>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</si>
  <si>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</si>
  <si>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</si>
  <si>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</si>
  <si>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</si>
  <si>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</si>
  <si>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</si>
  <si>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</si>
  <si>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</si>
  <si>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</si>
  <si>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</si>
  <si>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</si>
  <si>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</si>
  <si>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</si>
  <si>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</si>
  <si>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</si>
  <si>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</si>
  <si>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</si>
  <si>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</si>
  <si>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</si>
  <si>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</si>
  <si>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</si>
  <si>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</si>
  <si>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</si>
  <si>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</si>
  <si>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</si>
  <si>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</si>
  <si>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</si>
  <si>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</si>
  <si>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</si>
  <si>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</si>
  <si>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</si>
  <si>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</si>
  <si>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</si>
  <si>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</si>
  <si>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</si>
  <si>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</si>
  <si>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</si>
  <si>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</si>
  <si>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</si>
  <si>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</si>
  <si>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</si>
  <si>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</si>
  <si>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</si>
  <si>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</si>
  <si>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</si>
  <si>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</si>
  <si>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</si>
  <si>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</si>
  <si>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</si>
  <si>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</si>
  <si>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</si>
  <si>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</si>
  <si>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</si>
  <si>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</si>
  <si>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</si>
  <si>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</si>
  <si>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</si>
  <si>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</si>
  <si>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</si>
  <si>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</si>
  <si>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</si>
  <si>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</si>
  <si>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</si>
  <si>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</si>
  <si>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</si>
  <si>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</si>
  <si>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</si>
  <si>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</si>
  <si>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</si>
  <si>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</si>
  <si>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</si>
  <si>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</si>
  <si>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</si>
  <si>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</si>
  <si>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</si>
  <si>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</si>
  <si>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</si>
  <si>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</si>
  <si>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</si>
  <si>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</si>
  <si>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</si>
  <si>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</si>
  <si>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</si>
  <si>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</si>
  <si>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</si>
  <si>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</si>
  <si>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</si>
  <si>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</si>
  <si>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</si>
  <si>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</si>
  <si>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</si>
  <si>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</si>
  <si>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</si>
  <si>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</si>
  <si>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</si>
  <si>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</si>
  <si>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</si>
  <si>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</si>
  <si>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</si>
  <si>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</si>
  <si>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</si>
  <si>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</si>
  <si>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</si>
  <si>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</si>
  <si>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</si>
  <si>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</si>
  <si>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</si>
  <si>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</si>
  <si>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</si>
  <si>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</si>
  <si>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</si>
  <si>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</si>
  <si>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</si>
  <si>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</si>
  <si>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</si>
  <si>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</si>
  <si>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</si>
  <si>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</si>
  <si>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</si>
  <si>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</si>
  <si>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</si>
  <si>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</si>
  <si>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</si>
  <si>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</si>
  <si>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</si>
  <si>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</si>
  <si>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</si>
  <si>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</si>
  <si>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</si>
  <si>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</si>
  <si>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</si>
  <si>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</si>
  <si>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</si>
  <si>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</si>
  <si>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</si>
  <si>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</si>
  <si>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</si>
  <si>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</si>
  <si>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</si>
  <si>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</si>
  <si>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</si>
  <si>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</si>
  <si>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</si>
  <si>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</si>
  <si>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</si>
  <si>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</si>
  <si>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</si>
  <si>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</si>
  <si>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</si>
  <si>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</si>
  <si>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</si>
  <si>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</si>
  <si>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</si>
  <si>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</si>
  <si>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</si>
  <si>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</si>
  <si>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</si>
  <si>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</si>
  <si>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</si>
  <si>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</si>
  <si>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</si>
  <si>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</si>
  <si>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</si>
  <si>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</si>
  <si>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</si>
  <si>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</si>
  <si>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</si>
  <si>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</si>
  <si>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</si>
  <si>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</si>
  <si>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</si>
  <si>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</si>
  <si>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</si>
  <si>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</si>
  <si>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</si>
  <si>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</si>
  <si>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</si>
  <si>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</si>
  <si>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</si>
  <si>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</si>
  <si>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</si>
  <si>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</si>
  <si>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</si>
  <si>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</si>
  <si>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</si>
  <si>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</si>
  <si>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</si>
  <si>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</si>
  <si>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</si>
  <si>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</si>
  <si>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</si>
  <si>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</si>
  <si>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</si>
  <si>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</si>
  <si>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</si>
  <si>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</si>
  <si>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</si>
  <si>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</si>
  <si>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</si>
  <si>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</si>
  <si>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</si>
  <si>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</si>
  <si>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</si>
  <si>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</si>
  <si>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</si>
  <si>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</si>
  <si>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</si>
  <si>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</si>
  <si>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</si>
  <si>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</si>
  <si>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</si>
  <si>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</si>
  <si>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</si>
  <si>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</si>
  <si>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</si>
  <si>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</si>
  <si>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</si>
  <si>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</si>
  <si>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</si>
  <si>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</si>
  <si>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</si>
  <si>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</si>
  <si>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</si>
  <si>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</si>
  <si>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</si>
  <si>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</si>
  <si>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</si>
  <si>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</si>
  <si>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</si>
  <si>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</si>
  <si>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</si>
  <si>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</si>
  <si>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</si>
  <si>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</si>
  <si>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</si>
  <si>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</si>
  <si>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</si>
  <si>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</si>
  <si>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</si>
  <si>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</si>
  <si>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</si>
  <si>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</si>
  <si>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</si>
  <si>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</si>
  <si>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</si>
  <si>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</si>
  <si>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</si>
  <si>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</si>
  <si>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</si>
  <si>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</si>
  <si>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</si>
  <si>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</si>
  <si>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</si>
  <si>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</si>
  <si>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</si>
  <si>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</si>
  <si>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</si>
  <si>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</si>
  <si>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</si>
  <si>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</si>
  <si>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</si>
  <si>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</si>
  <si>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</si>
  <si>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</si>
  <si>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</si>
  <si>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</si>
  <si>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</si>
  <si>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</si>
  <si>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</si>
  <si>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</si>
  <si>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</si>
  <si>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</si>
  <si>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</si>
  <si>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</si>
  <si>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</si>
  <si>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</si>
  <si>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</si>
  <si>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</si>
  <si>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</si>
  <si>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</si>
  <si>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</si>
  <si>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</si>
  <si>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</si>
  <si>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</si>
  <si>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</si>
  <si>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</si>
  <si>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</si>
  <si>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</si>
  <si>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</si>
  <si>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</si>
  <si>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</si>
  <si>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</si>
  <si>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</si>
  <si>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</si>
  <si>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</si>
  <si>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</si>
  <si>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</si>
  <si>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</si>
  <si>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</si>
  <si>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</si>
  <si>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</si>
  <si>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</si>
  <si>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</si>
  <si>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</si>
  <si>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</si>
  <si>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</si>
  <si>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</si>
  <si>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</si>
  <si>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</si>
  <si>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</si>
  <si>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</si>
  <si>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</si>
  <si>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</si>
  <si>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</si>
  <si>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</si>
  <si>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</si>
  <si>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</si>
  <si>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</si>
  <si>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</si>
  <si>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</si>
  <si>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</si>
  <si>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</si>
  <si>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</si>
  <si>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</si>
  <si>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</si>
  <si>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</si>
  <si>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</si>
  <si>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</si>
  <si>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</si>
  <si>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</si>
  <si>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</si>
  <si>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</si>
  <si>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</si>
  <si>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</si>
  <si>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</si>
  <si>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</si>
  <si>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</si>
  <si>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</si>
  <si>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</si>
  <si>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</si>
  <si>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</si>
  <si>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</si>
  <si>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</si>
  <si>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</si>
  <si>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</si>
  <si>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</si>
  <si>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</si>
  <si>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</si>
  <si>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</si>
  <si>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</si>
  <si>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</si>
  <si>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</si>
  <si>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</si>
  <si>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</si>
  <si>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</si>
  <si>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</si>
  <si>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</si>
  <si>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</si>
  <si>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</si>
  <si>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</si>
  <si>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</si>
  <si>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</si>
  <si>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</si>
  <si>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</si>
  <si>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</si>
  <si>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</si>
  <si>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</si>
  <si>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</si>
  <si>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</si>
  <si>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</si>
  <si>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</si>
  <si>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</si>
  <si>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</si>
  <si>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</si>
  <si>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</si>
  <si>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</si>
  <si>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</si>
  <si>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</si>
  <si>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</si>
  <si>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</si>
  <si>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</si>
  <si>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</si>
  <si>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</si>
  <si>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</si>
  <si>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</si>
  <si>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</si>
  <si>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</si>
  <si>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</si>
  <si>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</si>
  <si>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</si>
  <si>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</si>
  <si>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</si>
  <si>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</si>
  <si>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</si>
  <si>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</si>
  <si>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</si>
  <si>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</si>
  <si>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</si>
  <si>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</si>
  <si>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</si>
  <si>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</si>
  <si>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</si>
  <si>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</si>
  <si>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</si>
  <si>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</si>
  <si>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</si>
  <si>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</si>
  <si>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</si>
  <si>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</si>
  <si>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</si>
  <si>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</si>
  <si>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</si>
  <si>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</si>
  <si>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</si>
  <si>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</si>
  <si>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</si>
  <si>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</si>
  <si>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</si>
  <si>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</si>
  <si>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</si>
  <si>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</si>
  <si>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</si>
  <si>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</si>
  <si>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</si>
  <si>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</si>
  <si>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</si>
  <si>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</si>
  <si>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</si>
  <si>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</si>
  <si>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</si>
  <si>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</si>
  <si>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</si>
  <si>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</si>
  <si>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</si>
  <si>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</si>
  <si>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</si>
  <si>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</si>
  <si>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</si>
  <si>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</si>
  <si>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</si>
  <si>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</si>
  <si>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</si>
  <si>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</si>
  <si>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</si>
  <si>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</si>
  <si>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</si>
  <si>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</si>
  <si>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</si>
  <si>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</si>
  <si>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</si>
  <si>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</si>
  <si>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</si>
  <si>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</si>
  <si>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</si>
  <si>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</si>
  <si>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</si>
  <si>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</si>
  <si>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</si>
  <si>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</si>
  <si>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</si>
  <si>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</si>
  <si>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</si>
  <si>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</si>
  <si>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</si>
  <si>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</si>
  <si>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</si>
  <si>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</si>
  <si>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</si>
  <si>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</si>
  <si>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</si>
  <si>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</si>
  <si>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</si>
  <si>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</si>
  <si>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</si>
  <si>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</si>
  <si>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</si>
  <si>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</si>
  <si>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</si>
  <si>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</si>
  <si>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</si>
  <si>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</si>
  <si>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</si>
  <si>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</si>
  <si>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</si>
  <si>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</si>
  <si>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</si>
  <si>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</si>
  <si>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</si>
  <si>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</si>
  <si>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</si>
  <si>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</si>
  <si>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</si>
  <si>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</si>
  <si>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</si>
  <si>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</si>
  <si>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</si>
  <si>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</si>
  <si>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</si>
  <si>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</si>
  <si>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</si>
  <si>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</si>
  <si>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</si>
  <si>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</si>
  <si>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</si>
  <si>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</si>
  <si>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</si>
  <si>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</si>
  <si>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</si>
  <si>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</si>
  <si>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</si>
  <si>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</si>
  <si>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</si>
  <si>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</si>
  <si>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</si>
  <si>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</si>
  <si>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</si>
  <si>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</si>
  <si>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</si>
  <si>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</si>
  <si>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</si>
  <si>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</si>
  <si>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</si>
  <si>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</si>
  <si>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</si>
  <si>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</si>
  <si>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</si>
  <si>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</si>
  <si>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</si>
  <si>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</si>
  <si>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</si>
  <si>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</si>
  <si>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</si>
  <si>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</si>
  <si>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</si>
  <si>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</si>
  <si>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</si>
  <si>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</si>
  <si>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</si>
  <si>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</si>
  <si>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</si>
  <si>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</si>
  <si>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</si>
  <si>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</si>
  <si>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</si>
  <si>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</si>
  <si>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</si>
  <si>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</si>
  <si>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</si>
  <si>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</si>
  <si>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</si>
  <si>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</si>
  <si>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</si>
  <si>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</si>
  <si>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</si>
  <si>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</si>
  <si>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</si>
  <si>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</si>
  <si>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</si>
  <si>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</si>
  <si>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</si>
  <si>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</si>
  <si>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</si>
  <si>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</si>
  <si>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</si>
  <si>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</si>
  <si>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</si>
  <si>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</si>
  <si>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</si>
  <si>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</si>
  <si>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</si>
  <si>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</si>
  <si>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</si>
  <si>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</si>
  <si>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</si>
  <si>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</si>
  <si>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</si>
  <si>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</si>
  <si>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</si>
  <si>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</si>
  <si>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</si>
  <si>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</si>
  <si>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</si>
  <si>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</si>
  <si>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</si>
  <si>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</si>
  <si>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</si>
  <si>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</si>
  <si>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</si>
  <si>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</si>
  <si>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</si>
  <si>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</si>
  <si>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</si>
  <si>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</si>
  <si>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</si>
  <si>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</si>
  <si>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</si>
  <si>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</si>
  <si>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</si>
  <si>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</si>
  <si>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</si>
  <si>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</si>
  <si>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</si>
  <si>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</si>
  <si>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</si>
  <si>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</si>
  <si>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</si>
  <si>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</si>
  <si>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</si>
  <si>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</si>
  <si>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</si>
  <si>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</si>
  <si>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</si>
  <si>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</si>
  <si>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</si>
  <si>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</si>
  <si>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</si>
  <si>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</si>
  <si>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</si>
  <si>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</si>
  <si>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</si>
  <si>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</si>
  <si>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</si>
  <si>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</si>
  <si>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</si>
  <si>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</si>
  <si>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</si>
  <si>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</si>
  <si>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</si>
  <si>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</si>
  <si>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</si>
  <si>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</si>
  <si>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</si>
  <si>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</si>
  <si>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</si>
  <si>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</si>
  <si>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</si>
  <si>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</si>
  <si>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</si>
  <si>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</si>
  <si>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</si>
  <si>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</si>
  <si>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</si>
  <si>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</si>
  <si>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</si>
  <si>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</si>
  <si>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</si>
  <si>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</si>
  <si>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</si>
  <si>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</si>
  <si>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</si>
  <si>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</si>
  <si>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</si>
  <si>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</si>
  <si>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</si>
  <si>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</si>
  <si>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</si>
  <si>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</si>
  <si>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</si>
  <si>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</si>
  <si>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</si>
  <si>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</si>
  <si>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</si>
  <si>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</si>
  <si>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</si>
  <si>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</si>
  <si>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</si>
  <si>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</si>
  <si>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</si>
  <si>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</si>
  <si>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</si>
  <si>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</si>
  <si>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</si>
  <si>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</si>
  <si>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</si>
  <si>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</si>
  <si>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</si>
  <si>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</si>
  <si>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</si>
  <si>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</si>
  <si>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</si>
  <si>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</si>
  <si>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</si>
  <si>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</si>
  <si>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</si>
  <si>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</si>
  <si>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</si>
  <si>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</si>
  <si>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</si>
  <si>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</si>
  <si>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</si>
  <si>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</si>
  <si>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</si>
  <si>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</si>
  <si>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</si>
  <si>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</si>
  <si>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</si>
  <si>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</si>
  <si>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</si>
  <si>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</si>
  <si>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</si>
  <si>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</si>
  <si>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</si>
  <si>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</si>
  <si>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</si>
  <si>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</si>
  <si>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</si>
  <si>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</si>
  <si>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</si>
  <si>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</si>
  <si>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</si>
  <si>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</si>
  <si>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</si>
  <si>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</si>
  <si>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</si>
  <si>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</si>
  <si>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</si>
  <si>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</si>
  <si>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</si>
  <si>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</si>
  <si>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</si>
  <si>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</si>
  <si>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</si>
  <si>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</si>
  <si>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</si>
  <si>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</si>
  <si>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</si>
  <si>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</si>
  <si>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</si>
  <si>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</si>
  <si>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</si>
  <si>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</si>
  <si>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</si>
  <si>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</si>
  <si>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</si>
  <si>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</si>
  <si>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</si>
  <si>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</si>
  <si>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</si>
  <si>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</si>
  <si>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</si>
  <si>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</si>
  <si>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</si>
  <si>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</si>
  <si>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</si>
  <si>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</si>
  <si>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</si>
  <si>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</si>
  <si>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</si>
  <si>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</si>
  <si>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</si>
  <si>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</si>
  <si>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</si>
  <si>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</si>
  <si>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</si>
  <si>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</si>
  <si>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</si>
  <si>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</si>
  <si>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</si>
  <si>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</si>
  <si>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</si>
  <si>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</si>
  <si>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</si>
  <si>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</si>
  <si>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</si>
  <si>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</si>
  <si>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</si>
  <si>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</si>
  <si>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</si>
  <si>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</si>
  <si>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</si>
  <si>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</si>
  <si>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</si>
  <si>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</si>
  <si>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</si>
  <si>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</si>
  <si>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</si>
  <si>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</si>
  <si>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</si>
  <si>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</si>
  <si>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</si>
  <si>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</si>
  <si>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</si>
  <si>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</si>
  <si>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</si>
  <si>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</si>
  <si>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</si>
  <si>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</si>
  <si>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</si>
  <si>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</si>
  <si>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</si>
  <si>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</si>
  <si>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</si>
  <si>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</si>
  <si>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</si>
  <si>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</si>
  <si>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</si>
  <si>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</si>
  <si>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</si>
  <si>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</si>
  <si>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</si>
  <si>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</si>
  <si>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</si>
  <si>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</si>
  <si>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</si>
  <si>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</si>
  <si>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</si>
  <si>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</si>
  <si>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</si>
  <si>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</si>
  <si>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</si>
  <si>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</si>
  <si>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</si>
  <si>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</si>
  <si>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</si>
  <si>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</si>
  <si>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</si>
  <si>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</si>
  <si>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</si>
  <si>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</si>
  <si>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</si>
  <si>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</si>
  <si>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</si>
  <si>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</si>
  <si>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</si>
  <si>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</si>
  <si>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</si>
  <si>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</si>
  <si>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</si>
  <si>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</si>
  <si>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</si>
  <si>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</si>
  <si>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</si>
  <si>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</si>
  <si>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</si>
  <si>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</si>
  <si>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</si>
  <si>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</si>
  <si>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</si>
  <si>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</si>
  <si>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</si>
  <si>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</si>
  <si>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</si>
  <si>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</si>
  <si>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</si>
  <si>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</si>
  <si>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</si>
  <si>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</si>
  <si>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</si>
  <si>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</si>
  <si>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</si>
  <si>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</si>
  <si>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</si>
  <si>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</si>
  <si>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</si>
  <si>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</si>
  <si>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</si>
  <si>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</si>
  <si>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</si>
  <si>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</si>
  <si>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</si>
  <si>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</si>
  <si>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</si>
  <si>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</si>
  <si>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</si>
  <si>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</si>
  <si>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</si>
  <si>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</si>
  <si>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</si>
  <si>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</si>
  <si>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</si>
  <si>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</si>
  <si>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</si>
  <si>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</si>
  <si>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</si>
  <si>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</si>
  <si>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</si>
  <si>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</si>
  <si>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</si>
  <si>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</si>
  <si>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</si>
  <si>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</si>
  <si>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</si>
  <si>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</si>
  <si>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</si>
  <si>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</si>
  <si>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</si>
  <si>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</si>
  <si>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</si>
  <si>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</si>
  <si>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</si>
  <si>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</si>
  <si>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</si>
  <si>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</si>
  <si>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</si>
  <si>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</si>
  <si>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</si>
  <si>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</si>
  <si>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</si>
  <si>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</si>
  <si>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</si>
  <si>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</si>
  <si>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</si>
  <si>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</si>
  <si>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</si>
  <si>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</si>
  <si>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</si>
  <si>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</si>
  <si>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</si>
  <si>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</si>
  <si>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</si>
  <si>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</si>
  <si>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</si>
  <si>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</si>
  <si>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</si>
  <si>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</si>
  <si>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</si>
  <si>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</si>
  <si>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</si>
  <si>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</si>
  <si>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</si>
  <si>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</si>
  <si>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</si>
  <si>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</si>
  <si>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</si>
  <si>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</si>
  <si>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</si>
  <si>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</si>
  <si>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</si>
  <si>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</si>
  <si>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</si>
  <si>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</si>
  <si>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</si>
  <si>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</si>
  <si>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</si>
  <si>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</si>
  <si>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</si>
  <si>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</si>
  <si>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</si>
  <si>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</si>
  <si>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</si>
  <si>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</si>
  <si>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</si>
  <si>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</si>
  <si>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</si>
  <si>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</si>
  <si>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</si>
  <si>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</si>
  <si>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</si>
  <si>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</si>
  <si>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</si>
  <si>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</si>
  <si>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</si>
  <si>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</si>
  <si>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</si>
  <si>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</si>
  <si>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</si>
  <si>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</si>
  <si>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</si>
  <si>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</si>
  <si>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</si>
  <si>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</si>
  <si>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</si>
  <si>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</si>
  <si>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</si>
  <si>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</si>
  <si>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</si>
  <si>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</si>
  <si>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</si>
  <si>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</si>
  <si>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</si>
  <si>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</si>
  <si>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</si>
  <si>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</si>
  <si>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</si>
  <si>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</si>
  <si>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</si>
  <si>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</si>
  <si>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</si>
  <si>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</si>
  <si>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</si>
  <si>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</si>
  <si>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</si>
  <si>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</si>
  <si>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</si>
  <si>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</si>
  <si>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</si>
  <si>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</si>
  <si>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</si>
  <si>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</si>
  <si>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</si>
  <si>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</si>
  <si>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</si>
  <si>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</si>
  <si>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</si>
  <si>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</si>
  <si>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</si>
  <si>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</si>
  <si>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</si>
  <si>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</si>
  <si>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</si>
  <si>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</si>
  <si>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</si>
  <si>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</si>
  <si>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</si>
  <si>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</si>
  <si>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</si>
  <si>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</si>
  <si>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</si>
  <si>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</si>
  <si>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</si>
  <si>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</si>
  <si>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</si>
  <si>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</si>
  <si>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</si>
  <si>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</si>
  <si>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</si>
  <si>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</si>
  <si>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</si>
  <si>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</si>
  <si>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</si>
  <si>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</si>
  <si>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</si>
  <si>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</si>
  <si>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</si>
  <si>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</si>
  <si>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</si>
  <si>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</si>
  <si>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</si>
  <si>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</si>
  <si>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</si>
  <si>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</si>
  <si>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</si>
  <si>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</si>
  <si>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</si>
  <si>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</si>
  <si>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</si>
  <si>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</si>
  <si>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</si>
  <si>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</si>
  <si>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</si>
  <si>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</si>
  <si>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</si>
  <si>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</si>
  <si>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</si>
  <si>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</si>
  <si>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</si>
  <si>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</si>
  <si>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</si>
  <si>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</si>
  <si>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</si>
  <si>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</si>
  <si>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</si>
  <si>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</si>
  <si>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</si>
  <si>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</si>
  <si>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</si>
  <si>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</si>
  <si>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</si>
  <si>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</si>
  <si>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</si>
  <si>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</si>
  <si>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</si>
  <si>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</si>
  <si>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</si>
  <si>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</si>
  <si>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</si>
  <si>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</si>
  <si>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</si>
  <si>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</si>
  <si>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</si>
  <si>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</si>
  <si>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</si>
  <si>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</si>
  <si>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</si>
  <si>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</si>
  <si>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</si>
  <si>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</si>
  <si>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</si>
  <si>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</si>
  <si>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</si>
  <si>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</si>
  <si>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</si>
  <si>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</si>
  <si>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</si>
  <si>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</si>
  <si>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</si>
  <si>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</si>
  <si>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</si>
  <si>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</si>
  <si>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</si>
  <si>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</si>
  <si>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</si>
  <si>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</si>
  <si>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</si>
  <si>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</si>
  <si>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</si>
  <si>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</si>
  <si>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</si>
  <si>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</si>
  <si>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</si>
  <si>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</si>
  <si>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</si>
  <si>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</si>
  <si>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</si>
  <si>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</si>
  <si>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</si>
  <si>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</si>
  <si>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</si>
  <si>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</si>
  <si>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</si>
  <si>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</si>
  <si>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</si>
  <si>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</si>
  <si>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</si>
  <si>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</si>
  <si>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</si>
  <si>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</si>
  <si>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</si>
  <si>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</si>
  <si>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</si>
  <si>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</si>
  <si>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</si>
  <si>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</si>
  <si>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</si>
  <si>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</si>
  <si>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</si>
  <si>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</si>
  <si>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</si>
  <si>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</si>
  <si>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</si>
  <si>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</si>
  <si>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</si>
  <si>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</si>
  <si>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</si>
  <si>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</si>
  <si>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</si>
  <si>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</si>
  <si>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</si>
  <si>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</si>
  <si>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</si>
  <si>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</si>
  <si>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</si>
  <si>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</si>
  <si>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</si>
  <si>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</si>
  <si>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</si>
  <si>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</si>
  <si>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</si>
  <si>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</si>
  <si>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</si>
  <si>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</si>
  <si>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</si>
  <si>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</si>
  <si>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</si>
  <si>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</si>
  <si>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</si>
  <si>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</si>
  <si>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</si>
  <si>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</si>
  <si>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</si>
  <si>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</si>
  <si>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</si>
  <si>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</si>
  <si>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</si>
  <si>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</si>
  <si>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</si>
  <si>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</si>
  <si>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</si>
  <si>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</si>
  <si>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</si>
  <si>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</si>
  <si>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</si>
  <si>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</si>
  <si>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</si>
  <si>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</si>
  <si>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</si>
  <si>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</si>
  <si>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</si>
  <si>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</si>
  <si>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</si>
  <si>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</si>
  <si>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</si>
  <si>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</si>
  <si>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</si>
  <si>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</si>
  <si>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</si>
  <si>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</si>
  <si>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</si>
  <si>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</si>
  <si>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</si>
  <si>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</si>
  <si>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</si>
  <si>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</si>
  <si>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</si>
  <si>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</si>
  <si>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</si>
  <si>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</si>
  <si>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</si>
  <si>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</si>
  <si>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</si>
  <si>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</si>
  <si>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</si>
  <si>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</si>
  <si>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</si>
  <si>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</si>
  <si>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</si>
  <si>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</si>
  <si>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</si>
  <si>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</si>
  <si>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</si>
  <si>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</si>
  <si>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</si>
  <si>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</si>
  <si>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</si>
  <si>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</si>
  <si>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</si>
  <si>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</si>
  <si>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</si>
  <si>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</si>
  <si>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</si>
  <si>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</si>
  <si>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</si>
  <si>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</si>
  <si>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</si>
  <si>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</si>
  <si>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</si>
  <si>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</si>
  <si>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</si>
  <si>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</si>
  <si>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</si>
  <si>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</si>
  <si>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</si>
  <si>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</si>
  <si>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</si>
  <si>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</si>
  <si>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</si>
  <si>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</si>
  <si>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</si>
  <si>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</si>
  <si>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</si>
  <si>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</si>
  <si>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</si>
  <si>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</si>
  <si>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</si>
  <si>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</si>
  <si>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</si>
  <si>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</si>
  <si>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</si>
  <si>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</si>
  <si>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</si>
  <si>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</si>
  <si>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</si>
  <si>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</si>
  <si>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</si>
  <si>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</si>
  <si>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</si>
  <si>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</si>
  <si>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</si>
  <si>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</si>
  <si>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</si>
  <si>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</si>
  <si>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</si>
  <si>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</si>
  <si>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</si>
  <si>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</si>
  <si>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</si>
  <si>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</si>
  <si>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</si>
  <si>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</si>
  <si>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</si>
  <si>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</si>
  <si>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</si>
  <si>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</si>
  <si>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</si>
  <si>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</si>
  <si>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</si>
  <si>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</si>
  <si>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</si>
  <si>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</si>
  <si>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</si>
  <si>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</si>
  <si>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</si>
  <si>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</si>
  <si>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</si>
  <si>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</si>
  <si>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</si>
  <si>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</si>
  <si>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</si>
  <si>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</si>
  <si>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</si>
  <si>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</si>
  <si>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</si>
  <si>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</si>
  <si>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</si>
  <si>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</si>
  <si>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</si>
  <si>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</si>
  <si>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</si>
  <si>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</si>
  <si>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</si>
  <si>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</si>
  <si>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</si>
  <si>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</si>
  <si>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</si>
  <si>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</si>
  <si>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</si>
  <si>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</si>
  <si>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</si>
  <si>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</si>
  <si>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</si>
  <si>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</si>
  <si>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</si>
  <si>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</si>
  <si>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</si>
  <si>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</si>
  <si>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</si>
  <si>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</si>
  <si>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</si>
  <si>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</si>
  <si>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</si>
  <si>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</si>
  <si>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</si>
  <si>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</si>
  <si>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</si>
  <si>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</si>
  <si>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</si>
  <si>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</si>
  <si>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</si>
  <si>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</si>
  <si>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</si>
  <si>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</si>
  <si>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</si>
  <si>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</si>
  <si>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</si>
  <si>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</si>
  <si>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</si>
  <si>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</si>
  <si>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</si>
  <si>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</si>
  <si>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</si>
  <si>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</si>
  <si>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</si>
  <si>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</si>
  <si>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</si>
  <si>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</si>
  <si>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</si>
  <si>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</si>
  <si>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</si>
  <si>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</si>
  <si>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</si>
  <si>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</si>
  <si>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</si>
  <si>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</si>
  <si>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</si>
  <si>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</si>
  <si>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</si>
  <si>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</si>
  <si>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</si>
  <si>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</si>
  <si>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</si>
  <si>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</si>
  <si>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</si>
  <si>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</si>
  <si>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</si>
  <si>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</si>
  <si>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</si>
  <si>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</si>
  <si>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</si>
  <si>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</si>
  <si>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</si>
  <si>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</si>
  <si>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</si>
  <si>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</si>
  <si>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</si>
  <si>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</si>
  <si>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</si>
  <si>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</si>
  <si>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</si>
  <si>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</si>
  <si>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</si>
  <si>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</si>
  <si>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</si>
  <si>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</si>
  <si>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</si>
  <si>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</si>
  <si>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</si>
  <si>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</si>
  <si>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</si>
  <si>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</si>
  <si>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</si>
  <si>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</si>
  <si>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</si>
  <si>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</si>
  <si>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</si>
  <si>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</si>
  <si>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</si>
  <si>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</si>
  <si>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</si>
  <si>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</si>
  <si>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</si>
  <si>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</si>
  <si>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</si>
  <si>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</si>
  <si>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</si>
  <si>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</si>
  <si>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</si>
  <si>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</si>
  <si>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</si>
  <si>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</si>
  <si>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</si>
  <si>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</si>
  <si>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</si>
  <si>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</si>
  <si>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</si>
  <si>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</si>
  <si>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</si>
  <si>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</si>
  <si>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</si>
  <si>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</si>
  <si>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</si>
  <si>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</si>
  <si>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</si>
  <si>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</si>
  <si>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</si>
  <si>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</si>
  <si>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</si>
  <si>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</si>
  <si>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</si>
  <si>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</si>
  <si>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</si>
  <si>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</si>
  <si>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</si>
  <si>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</si>
  <si>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</si>
  <si>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</si>
  <si>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</si>
  <si>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</si>
  <si>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</si>
  <si>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</si>
  <si>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</si>
  <si>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</si>
  <si>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</si>
  <si>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</si>
  <si>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</si>
  <si>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</si>
  <si>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</si>
  <si>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</si>
  <si>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</si>
  <si>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</si>
  <si>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</si>
  <si>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</si>
  <si>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</si>
  <si>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</si>
  <si>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</si>
  <si>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</si>
  <si>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</si>
  <si>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</si>
  <si>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</si>
  <si>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</si>
  <si>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</si>
  <si>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</si>
  <si>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</si>
  <si>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</si>
  <si>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</si>
  <si>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</si>
  <si>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</si>
  <si>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</si>
  <si>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</si>
  <si>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</si>
  <si>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</si>
  <si>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</si>
  <si>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</si>
  <si>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</si>
  <si>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</si>
  <si>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</si>
  <si>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</si>
  <si>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</si>
  <si>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</si>
  <si>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</si>
  <si>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</si>
  <si>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</si>
  <si>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</si>
  <si>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</si>
  <si>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</si>
  <si>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</si>
  <si>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</si>
  <si>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</si>
  <si>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</si>
  <si>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</si>
  <si>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</si>
  <si>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</si>
  <si>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</si>
  <si>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</si>
  <si>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</si>
  <si>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</si>
  <si>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</si>
  <si>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</si>
  <si>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</si>
  <si>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</si>
  <si>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</si>
  <si>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</si>
  <si>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</si>
  <si>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</si>
  <si>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</si>
  <si>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</si>
  <si>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</si>
  <si>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</si>
  <si>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</si>
  <si>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</si>
  <si>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</si>
  <si>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</si>
  <si>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</si>
  <si>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</si>
  <si>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</si>
  <si>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</si>
  <si>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</si>
  <si>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</si>
  <si>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</si>
  <si>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</si>
  <si>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</si>
  <si>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</si>
  <si>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</si>
  <si>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</si>
  <si>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</si>
  <si>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</si>
  <si>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</si>
  <si>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</si>
  <si>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</si>
  <si>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</si>
  <si>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</si>
  <si>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</si>
  <si>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</si>
  <si>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</si>
  <si>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</si>
  <si>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</si>
  <si>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</si>
  <si>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</si>
  <si>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</si>
  <si>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</si>
  <si>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</si>
  <si>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</si>
  <si>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</si>
  <si>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</si>
  <si>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</si>
  <si>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</si>
  <si>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</si>
  <si>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</si>
  <si>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</si>
  <si>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</si>
  <si>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</si>
  <si>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</si>
  <si>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</si>
  <si>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</si>
  <si>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</si>
  <si>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</si>
  <si>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</si>
  <si>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</si>
  <si>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</si>
  <si>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</si>
  <si>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</si>
  <si>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</si>
  <si>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</si>
  <si>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</si>
  <si>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</si>
  <si>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</si>
  <si>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</si>
  <si>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</si>
  <si>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</si>
  <si>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</si>
  <si>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</si>
  <si>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</si>
  <si>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</si>
  <si>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</si>
  <si>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</si>
  <si>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</si>
  <si>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</si>
  <si>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</si>
  <si>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</si>
  <si>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</si>
  <si>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</si>
  <si>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</si>
  <si>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</si>
  <si>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</si>
  <si>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</si>
  <si>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</si>
  <si>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</si>
  <si>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</si>
  <si>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</si>
  <si>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</si>
  <si>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</si>
  <si>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</si>
  <si>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</si>
  <si>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</si>
  <si>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</si>
  <si>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</si>
  <si>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</si>
  <si>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</si>
  <si>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</si>
  <si>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</si>
  <si>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</si>
  <si>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</si>
  <si>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</si>
  <si>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</si>
  <si>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</si>
  <si>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</si>
  <si>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</si>
  <si>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</si>
  <si>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</si>
  <si>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</si>
  <si>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</si>
  <si>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</si>
  <si>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</si>
  <si>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</si>
  <si>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</si>
  <si>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</si>
  <si>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</si>
  <si>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</si>
  <si>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</si>
  <si>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</si>
  <si>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</si>
  <si>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</si>
  <si>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</si>
  <si>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</si>
  <si>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</si>
  <si>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</si>
  <si>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</si>
  <si>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</si>
  <si>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</si>
  <si>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</si>
  <si>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</si>
  <si>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</si>
  <si>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</si>
  <si>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</si>
  <si>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</si>
  <si>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</si>
  <si>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</si>
  <si>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</si>
  <si>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</si>
  <si>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</si>
  <si>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</si>
  <si>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</si>
  <si>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</si>
  <si>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</si>
  <si>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</si>
  <si>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</si>
  <si>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</si>
  <si>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</si>
  <si>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</si>
  <si>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</si>
  <si>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</si>
  <si>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</si>
  <si>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</si>
  <si>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</si>
  <si>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</si>
  <si>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</si>
  <si>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</si>
  <si>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</si>
  <si>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</si>
  <si>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</si>
  <si>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</si>
  <si>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</si>
  <si>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</si>
  <si>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</si>
  <si>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</si>
  <si>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</si>
  <si>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</si>
  <si>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</si>
  <si>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</si>
  <si>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</si>
  <si>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</si>
  <si>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</si>
  <si>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</si>
  <si>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</si>
  <si>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</si>
  <si>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</si>
  <si>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</si>
  <si>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</si>
  <si>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</si>
  <si>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</si>
  <si>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</si>
  <si>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</si>
  <si>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</si>
  <si>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</si>
  <si>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</si>
  <si>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</si>
  <si>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</si>
  <si>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</si>
  <si>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</si>
  <si>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</si>
  <si>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</si>
  <si>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</si>
  <si>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</si>
  <si>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</si>
  <si>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</si>
  <si>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</si>
  <si>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</si>
  <si>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</si>
  <si>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</si>
  <si>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</si>
  <si>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</si>
  <si>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</si>
  <si>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</si>
  <si>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</si>
  <si>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</si>
  <si>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</si>
  <si>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</si>
  <si>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</si>
  <si>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</si>
  <si>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</si>
  <si>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</si>
  <si>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</si>
  <si>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</si>
  <si>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</si>
  <si>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</si>
  <si>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</si>
  <si>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</si>
  <si>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</si>
  <si>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</si>
  <si>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</si>
  <si>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</si>
  <si>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</si>
  <si>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</si>
  <si>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</si>
  <si>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</si>
  <si>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</si>
  <si>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</si>
  <si>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</si>
  <si>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</si>
  <si>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</si>
  <si>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</si>
  <si>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</si>
  <si>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</si>
  <si>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</si>
  <si>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</si>
  <si>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</si>
  <si>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</si>
  <si>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</si>
  <si>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</si>
  <si>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</si>
  <si>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</si>
  <si>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</si>
  <si>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</si>
  <si>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</si>
  <si>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</si>
  <si>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</si>
  <si>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</si>
  <si>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</si>
  <si>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</si>
  <si>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</si>
  <si>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</si>
  <si>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</si>
  <si>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</si>
  <si>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</si>
  <si>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</si>
  <si>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</si>
  <si>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</si>
  <si>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</si>
  <si>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</si>
  <si>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</si>
  <si>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</si>
  <si>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</si>
  <si>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</si>
  <si>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</si>
  <si>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</si>
  <si>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</si>
  <si>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</si>
  <si>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</si>
  <si>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</si>
  <si>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</si>
  <si>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</si>
  <si>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</si>
  <si>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</si>
  <si>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</si>
  <si>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</si>
  <si>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</si>
  <si>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</si>
  <si>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</si>
  <si>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</si>
  <si>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</si>
  <si>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</si>
  <si>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</si>
  <si>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</si>
  <si>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</si>
  <si>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</si>
  <si>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</si>
  <si>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</si>
  <si>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</si>
  <si>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</si>
  <si>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</si>
  <si>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</si>
  <si>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</si>
  <si>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</si>
  <si>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</si>
  <si>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</si>
  <si>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</si>
  <si>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</si>
  <si>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</si>
  <si>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</si>
  <si>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</si>
  <si>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</si>
  <si>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</si>
  <si>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</si>
  <si>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</si>
  <si>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</si>
  <si>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</si>
  <si>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</si>
  <si>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</si>
  <si>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</si>
  <si>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</si>
  <si>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</si>
  <si>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</si>
  <si>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</si>
  <si>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</si>
  <si>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</si>
  <si>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</si>
  <si>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</si>
  <si>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</si>
  <si>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</si>
  <si>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</si>
  <si>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</si>
  <si>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</si>
  <si>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</si>
  <si>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</si>
  <si>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</si>
  <si>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</si>
  <si>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</si>
  <si>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</si>
  <si>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</si>
  <si>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</si>
  <si>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</si>
  <si>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</si>
  <si>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</si>
  <si>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</si>
  <si>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</si>
  <si>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</si>
  <si>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</si>
  <si>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</si>
  <si>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</si>
  <si>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</si>
  <si>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</si>
  <si>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</si>
  <si>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</si>
  <si>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</si>
  <si>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</si>
  <si>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</si>
  <si>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</si>
  <si>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</si>
  <si>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</si>
  <si>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</si>
  <si>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</si>
  <si>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</si>
  <si>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</si>
  <si>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</si>
  <si>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</si>
  <si>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</si>
  <si>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</si>
  <si>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</si>
  <si>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</si>
  <si>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</si>
  <si>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</si>
  <si>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</si>
  <si>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</si>
  <si>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</si>
  <si>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</si>
  <si>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</si>
  <si>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</si>
  <si>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</si>
  <si>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</si>
  <si>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</si>
  <si>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</si>
  <si>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</si>
  <si>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</si>
  <si>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</si>
  <si>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</si>
  <si>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</si>
  <si>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</si>
  <si>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</si>
  <si>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</si>
  <si>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</si>
  <si>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</si>
  <si>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</si>
  <si>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</si>
  <si>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</si>
  <si>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</si>
  <si>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</si>
  <si>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</si>
  <si>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</si>
  <si>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</si>
  <si>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</si>
  <si>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</si>
  <si>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</si>
  <si>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</si>
  <si>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</si>
  <si>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</si>
  <si>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</si>
  <si>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</si>
  <si>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</si>
  <si>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</si>
  <si>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</si>
  <si>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</si>
  <si>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</si>
  <si>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</si>
  <si>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</si>
  <si>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</si>
  <si>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</si>
  <si>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</si>
  <si>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</si>
  <si>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</si>
  <si>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</si>
  <si>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</si>
  <si>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</si>
  <si>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</si>
  <si>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</si>
  <si>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</si>
  <si>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</si>
  <si>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</si>
  <si>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</si>
  <si>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</si>
  <si>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</si>
  <si>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</si>
  <si>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</si>
  <si>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</si>
  <si>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</si>
  <si>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</si>
  <si>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</si>
  <si>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</si>
  <si>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</si>
  <si>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</si>
  <si>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</si>
  <si>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</si>
  <si>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</si>
  <si>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</si>
  <si>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</si>
  <si>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</si>
  <si>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</si>
  <si>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</si>
  <si>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</si>
  <si>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</si>
  <si>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</si>
  <si>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</si>
  <si>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</si>
  <si>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</si>
  <si>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</si>
  <si>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</si>
  <si>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</si>
  <si>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</si>
  <si>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</si>
  <si>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</si>
  <si>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</si>
  <si>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</si>
  <si>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</si>
  <si>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</si>
  <si>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</si>
  <si>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</si>
  <si>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</si>
  <si>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</si>
  <si>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</si>
  <si>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</si>
  <si>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</si>
  <si>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</si>
  <si>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</si>
  <si>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</si>
  <si>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</si>
  <si>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</si>
  <si>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</si>
  <si>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</si>
  <si>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</si>
  <si>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</si>
  <si>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</si>
  <si>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</si>
  <si>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</si>
  <si>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</si>
  <si>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</si>
  <si>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</si>
  <si>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</si>
  <si>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</si>
  <si>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</si>
  <si>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</si>
  <si>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</si>
  <si>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</si>
  <si>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</si>
  <si>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</si>
  <si>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</si>
  <si>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</si>
  <si>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</si>
  <si>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</si>
  <si>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</si>
  <si>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</si>
  <si>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</si>
  <si>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</si>
  <si>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</si>
  <si>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</si>
  <si>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</si>
  <si>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</si>
  <si>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</si>
  <si>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</si>
  <si>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</si>
  <si>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</si>
  <si>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</si>
  <si>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</si>
  <si>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</si>
  <si>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</si>
  <si>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</si>
  <si>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</si>
  <si>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</si>
  <si>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</si>
  <si>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</si>
  <si>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</si>
  <si>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</si>
  <si>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</si>
  <si>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</si>
  <si>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</si>
  <si>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</si>
  <si>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</si>
  <si>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</si>
  <si>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</si>
  <si>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</si>
  <si>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</si>
  <si>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</si>
  <si>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</si>
  <si>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</si>
  <si>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</si>
  <si>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</si>
  <si>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</si>
  <si>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</si>
  <si>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</si>
  <si>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</si>
  <si>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</si>
  <si>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</si>
  <si>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</si>
  <si>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</si>
  <si>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</si>
  <si>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</si>
  <si>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</si>
  <si>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</si>
  <si>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</si>
  <si>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</si>
  <si>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</si>
  <si>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</si>
  <si>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</si>
  <si>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</si>
  <si>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</si>
  <si>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</si>
  <si>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</si>
  <si>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</si>
  <si>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</si>
  <si>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</si>
  <si>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</si>
  <si>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</si>
  <si>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</si>
  <si>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</si>
  <si>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</si>
  <si>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</si>
  <si>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</si>
  <si>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</si>
  <si>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</si>
  <si>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</si>
  <si>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</si>
  <si>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</si>
  <si>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</si>
  <si>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</si>
  <si>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</si>
  <si>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</si>
  <si>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</si>
  <si>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</si>
  <si>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</si>
  <si>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</si>
  <si>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</si>
  <si>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</si>
  <si>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</si>
  <si>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</si>
  <si>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</si>
  <si>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</si>
  <si>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</si>
  <si>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</si>
  <si>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</si>
  <si>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</si>
  <si>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</si>
  <si>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</si>
  <si>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</si>
  <si>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</si>
  <si>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</si>
  <si>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</si>
  <si>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</si>
  <si>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</si>
  <si>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</si>
  <si>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</si>
  <si>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</si>
  <si>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</si>
  <si>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</si>
  <si>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</si>
  <si>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</si>
  <si>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</si>
  <si>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</si>
  <si>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</si>
  <si>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</si>
  <si>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</si>
  <si>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</si>
  <si>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</si>
  <si>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</si>
  <si>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</si>
  <si>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</si>
  <si>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</si>
  <si>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</si>
  <si>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</si>
  <si>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</si>
  <si>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</si>
  <si>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</si>
  <si>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</si>
  <si>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</si>
  <si>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</si>
  <si>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</si>
  <si>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</si>
  <si>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</si>
  <si>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</si>
  <si>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</si>
  <si>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</si>
  <si>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</si>
  <si>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</si>
  <si>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</si>
  <si>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</si>
  <si>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</si>
  <si>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</si>
  <si>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</si>
  <si>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</si>
  <si>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</si>
  <si>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</si>
  <si>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</si>
  <si>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</si>
  <si>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</si>
  <si>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</si>
  <si>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</si>
  <si>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</si>
  <si>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</si>
  <si>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</si>
  <si>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</si>
  <si>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</si>
  <si>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</si>
  <si>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</si>
  <si>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</si>
  <si>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</si>
  <si>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</si>
  <si>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</si>
  <si>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</si>
  <si>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</si>
  <si>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</si>
  <si>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</si>
  <si>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</si>
  <si>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</si>
  <si>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</si>
  <si>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</si>
  <si>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</si>
  <si>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</si>
  <si>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</si>
  <si>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</si>
  <si>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</si>
  <si>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</si>
  <si>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</si>
  <si>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</si>
  <si>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</si>
  <si>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</si>
  <si>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</si>
  <si>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</si>
  <si>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</si>
  <si>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</si>
  <si>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</si>
  <si>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</si>
  <si>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</si>
  <si>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</si>
  <si>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</si>
  <si>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</si>
  <si>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</si>
  <si>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</si>
  <si>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</si>
  <si>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</si>
  <si>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</si>
  <si>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</si>
  <si>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</si>
  <si>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</si>
  <si>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</si>
  <si>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</si>
  <si>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</si>
  <si>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</si>
  <si>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</si>
  <si>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</si>
  <si>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</si>
  <si>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</si>
  <si>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</si>
  <si>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</si>
  <si>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</si>
  <si>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</si>
  <si>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</si>
  <si>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</si>
  <si>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</si>
  <si>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</si>
  <si>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</si>
  <si>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</si>
  <si>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</si>
  <si>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</si>
  <si>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</si>
  <si>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</si>
  <si>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</si>
  <si>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</si>
  <si>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</si>
  <si>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</si>
  <si>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</si>
  <si>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</si>
  <si>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</si>
  <si>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</si>
  <si>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</si>
  <si>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</si>
  <si>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</si>
  <si>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</si>
  <si>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</si>
  <si>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</si>
  <si>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</si>
  <si>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</si>
  <si>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</si>
  <si>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</si>
  <si>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</si>
  <si>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</si>
  <si>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</si>
  <si>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</si>
  <si>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</si>
  <si>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</si>
  <si>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</si>
  <si>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</si>
  <si>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</si>
  <si>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</si>
  <si>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</si>
  <si>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</si>
  <si>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</si>
  <si>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</si>
  <si>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</si>
  <si>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</si>
  <si>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</si>
  <si>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</si>
  <si>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</si>
  <si>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</si>
  <si>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</si>
  <si>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</si>
  <si>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</si>
  <si>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</si>
  <si>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</si>
  <si>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</si>
  <si>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</si>
  <si>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</si>
  <si>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</si>
  <si>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</si>
  <si>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</si>
  <si>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</si>
  <si>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</si>
  <si>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</si>
  <si>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</si>
  <si>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</si>
  <si>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</si>
  <si>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</si>
  <si>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</si>
  <si>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</si>
  <si>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</si>
  <si>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</si>
  <si>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</si>
  <si>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</si>
  <si>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</si>
  <si>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</si>
  <si>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</si>
  <si>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</si>
  <si>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</si>
  <si>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</si>
  <si>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</si>
  <si>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</si>
  <si>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</si>
  <si>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</si>
  <si>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</si>
  <si>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</si>
  <si>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</si>
  <si>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</si>
  <si>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</si>
  <si>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</si>
  <si>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</si>
  <si>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</si>
  <si>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</si>
  <si>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</si>
  <si>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</si>
  <si>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</si>
  <si>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</si>
  <si>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</si>
  <si>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</si>
  <si>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</si>
  <si>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</si>
  <si>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</si>
  <si>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</si>
  <si>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</si>
  <si>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</si>
  <si>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</si>
  <si>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</si>
  <si>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</si>
  <si>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</si>
  <si>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</si>
  <si>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</si>
  <si>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</si>
  <si>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</si>
  <si>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</si>
  <si>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</si>
  <si>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</si>
  <si>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</si>
  <si>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</si>
  <si>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</si>
  <si>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</si>
  <si>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</si>
  <si>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</si>
  <si>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</si>
  <si>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</si>
  <si>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</si>
  <si>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</si>
  <si>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</si>
  <si>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</si>
  <si>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</si>
  <si>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</si>
  <si>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</si>
  <si>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</si>
  <si>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</si>
  <si>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</si>
  <si>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</si>
  <si>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</si>
  <si>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</si>
  <si>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</si>
  <si>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</si>
  <si>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</si>
  <si>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</si>
  <si>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</si>
  <si>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</si>
  <si>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</si>
  <si>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</si>
  <si>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</si>
  <si>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</si>
  <si>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</si>
  <si>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</si>
  <si>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</si>
  <si>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</si>
  <si>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</si>
  <si>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</si>
  <si>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</si>
  <si>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</si>
  <si>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</si>
  <si>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</si>
  <si>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</si>
  <si>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</si>
  <si>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</si>
  <si>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</si>
  <si>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</si>
  <si>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</si>
  <si>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</si>
  <si>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</si>
  <si>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</si>
  <si>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</si>
  <si>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</si>
  <si>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</si>
  <si>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</si>
  <si>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</si>
  <si>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</si>
  <si>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</si>
  <si>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</si>
  <si>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</si>
  <si>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</si>
  <si>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</si>
  <si>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</si>
  <si>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</si>
  <si>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</si>
  <si>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</si>
  <si>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</si>
  <si>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</si>
  <si>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</si>
  <si>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</si>
  <si>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</si>
  <si>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</si>
  <si>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</si>
  <si>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</si>
  <si>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</si>
  <si>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</si>
  <si>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</si>
  <si>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</si>
  <si>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</si>
  <si>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</si>
  <si>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</si>
  <si>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</si>
  <si>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</si>
  <si>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</si>
  <si>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</si>
  <si>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</si>
  <si>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</si>
  <si>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</si>
  <si>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</si>
  <si>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</si>
  <si>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</si>
  <si>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</si>
  <si>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</si>
  <si>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</si>
  <si>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</si>
  <si>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</si>
  <si>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</si>
  <si>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</si>
  <si>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</si>
  <si>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</si>
  <si>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</si>
  <si>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</si>
  <si>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</si>
  <si>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</si>
  <si>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</si>
  <si>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</si>
  <si>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</si>
  <si>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</si>
  <si>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</si>
  <si>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</si>
  <si>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</si>
  <si>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</si>
  <si>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</si>
  <si>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</si>
  <si>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</si>
  <si>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</si>
  <si>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</si>
  <si>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</si>
  <si>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</si>
  <si>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</si>
  <si>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</si>
  <si>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</si>
  <si>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</si>
  <si>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</si>
  <si>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</si>
  <si>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</si>
  <si>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</si>
  <si>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</si>
  <si>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</si>
  <si>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</si>
  <si>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</si>
  <si>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</si>
  <si>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</si>
  <si>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</si>
  <si>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</si>
  <si>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</si>
  <si>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</si>
  <si>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</si>
  <si>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</si>
  <si>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</si>
  <si>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</si>
  <si>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</si>
  <si>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</si>
  <si>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</si>
  <si>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</si>
  <si>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</si>
  <si>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</si>
  <si>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</si>
  <si>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</si>
  <si>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</si>
  <si>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</si>
  <si>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</si>
  <si>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</si>
  <si>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</si>
  <si>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</si>
  <si>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</si>
  <si>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</si>
  <si>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</si>
  <si>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</si>
  <si>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</si>
  <si>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</si>
  <si>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</si>
  <si>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</si>
  <si>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</si>
  <si>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</si>
  <si>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</si>
  <si>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</si>
  <si>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</si>
  <si>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</si>
  <si>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</si>
  <si>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</si>
  <si>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</si>
  <si>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</si>
  <si>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</si>
  <si>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</si>
  <si>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</si>
  <si>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</si>
  <si>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</si>
  <si>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</si>
  <si>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</si>
  <si>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</si>
  <si>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</si>
  <si>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</si>
  <si>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</si>
  <si>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</si>
  <si>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</si>
  <si>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</si>
  <si>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</si>
  <si>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</si>
  <si>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</si>
  <si>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</si>
  <si>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</si>
  <si>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</si>
  <si>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</si>
  <si>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</si>
  <si>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</si>
  <si>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</si>
  <si>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</si>
  <si>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</si>
  <si>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</si>
  <si>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</si>
  <si>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</si>
  <si>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</si>
  <si>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</si>
  <si>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</si>
  <si>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</si>
  <si>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</si>
  <si>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</si>
  <si>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</si>
  <si>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</si>
  <si>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</si>
  <si>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</si>
  <si>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</si>
  <si>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</si>
  <si>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</si>
  <si>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</si>
  <si>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</si>
  <si>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</si>
  <si>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</si>
  <si>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</si>
  <si>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</si>
  <si>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</si>
  <si>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</si>
  <si>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</si>
  <si>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</si>
  <si>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</si>
  <si>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</si>
  <si>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</si>
  <si>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</si>
  <si>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</si>
  <si>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</si>
  <si>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</si>
  <si>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</si>
  <si>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</si>
  <si>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</si>
  <si>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</si>
  <si>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</si>
  <si>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</si>
  <si>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</si>
  <si>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</si>
  <si>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</si>
  <si>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</si>
  <si>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</si>
  <si>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</si>
  <si>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</si>
  <si>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</si>
  <si>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</si>
  <si>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</si>
  <si>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</si>
  <si>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</si>
  <si>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</si>
  <si>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</si>
  <si>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</si>
  <si>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</si>
  <si>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</si>
  <si>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</si>
  <si>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</si>
  <si>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</si>
  <si>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</si>
  <si>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</si>
  <si>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</si>
  <si>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</si>
  <si>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</si>
  <si>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</si>
  <si>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</si>
  <si>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</si>
  <si>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</si>
  <si>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</si>
  <si>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</si>
  <si>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</si>
  <si>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</si>
  <si>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</si>
  <si>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</si>
  <si>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</si>
  <si>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</si>
  <si>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</si>
  <si>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</si>
  <si>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</si>
  <si>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</si>
  <si>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</si>
  <si>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</si>
  <si>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</si>
  <si>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</si>
  <si>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</si>
  <si>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</si>
  <si>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</si>
  <si>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</si>
  <si>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</si>
  <si>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</si>
  <si>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</si>
  <si>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</si>
  <si>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</si>
  <si>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</si>
  <si>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</si>
  <si>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</si>
  <si>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</si>
  <si>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</si>
  <si>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</si>
  <si>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</si>
  <si>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</si>
  <si>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</si>
  <si>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</si>
  <si>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</si>
  <si>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</si>
  <si>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</si>
  <si>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</si>
  <si>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</si>
  <si>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</si>
  <si>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</si>
  <si>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</si>
  <si>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</si>
  <si>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</si>
  <si>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</si>
  <si>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</si>
  <si>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</si>
  <si>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</si>
  <si>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</si>
  <si>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</si>
  <si>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</si>
  <si>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</si>
  <si>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</si>
  <si>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</si>
  <si>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</si>
  <si>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</si>
  <si>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</si>
  <si>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</si>
  <si>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</si>
  <si>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</si>
  <si>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</si>
  <si>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</si>
  <si>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</si>
  <si>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</si>
  <si>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</si>
  <si>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</si>
  <si>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</si>
  <si>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</si>
  <si>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</si>
  <si>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</si>
  <si>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</si>
  <si>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</si>
  <si>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</si>
  <si>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</si>
  <si>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</si>
  <si>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</si>
  <si>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</si>
  <si>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</si>
  <si>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</si>
  <si>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</si>
  <si>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</si>
  <si>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</si>
  <si>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</si>
  <si>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</si>
  <si>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</si>
  <si>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</si>
  <si>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</si>
  <si>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</si>
  <si>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</si>
  <si>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</si>
  <si>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</si>
  <si>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</si>
  <si>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</si>
  <si>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</si>
  <si>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</si>
  <si>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</si>
  <si>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</si>
  <si>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</si>
  <si>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</si>
  <si>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</si>
  <si>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</si>
  <si>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</si>
  <si>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</si>
  <si>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</si>
  <si>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</si>
  <si>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</si>
  <si>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</si>
  <si>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</si>
  <si>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</si>
  <si>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</si>
  <si>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</si>
  <si>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</si>
  <si>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</si>
  <si>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</si>
  <si>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</si>
  <si>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</si>
  <si>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</si>
  <si>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</si>
  <si>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</si>
  <si>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</si>
  <si>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</si>
  <si>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</si>
  <si>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</si>
  <si>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</si>
  <si>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</si>
  <si>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</si>
  <si>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</si>
  <si>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</si>
  <si>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</si>
  <si>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</si>
  <si>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</si>
  <si>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</si>
  <si>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</si>
  <si>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</si>
  <si>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</si>
  <si>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</si>
  <si>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</si>
  <si>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</si>
  <si>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</si>
  <si>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</si>
  <si>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</si>
  <si>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</si>
  <si>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</si>
  <si>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</si>
  <si>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</si>
  <si>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</si>
  <si>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</si>
  <si>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</si>
  <si>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</si>
  <si>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</si>
  <si>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</si>
  <si>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</si>
  <si>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</si>
  <si>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</si>
  <si>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</si>
  <si>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</si>
  <si>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</si>
  <si>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</si>
  <si>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</si>
  <si>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</si>
  <si>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</si>
  <si>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</si>
  <si>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</si>
  <si>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</si>
  <si>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</si>
  <si>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</si>
  <si>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</si>
  <si>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</si>
  <si>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</si>
  <si>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</si>
  <si>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</si>
  <si>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</si>
  <si>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</si>
  <si>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</si>
  <si>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</si>
  <si>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</si>
  <si>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</si>
  <si>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</si>
  <si>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</si>
  <si>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</si>
  <si>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</si>
  <si>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</si>
  <si>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</si>
  <si>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</si>
  <si>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</si>
  <si>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</si>
  <si>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</si>
  <si>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</si>
  <si>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</si>
  <si>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</si>
  <si>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</si>
  <si>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</si>
  <si>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</si>
  <si>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</si>
  <si>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</si>
  <si>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</si>
  <si>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</si>
  <si>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</si>
  <si>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</si>
  <si>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</si>
  <si>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</si>
  <si>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</si>
  <si>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</si>
  <si>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</si>
  <si>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</si>
  <si>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</si>
  <si>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</si>
  <si>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</si>
  <si>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</si>
  <si>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</si>
  <si>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</si>
  <si>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</si>
  <si>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</si>
  <si>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</si>
  <si>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</si>
  <si>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</si>
  <si>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</si>
  <si>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</si>
  <si>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</si>
  <si>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</si>
  <si>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</si>
  <si>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</si>
  <si>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</si>
  <si>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</si>
  <si>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</si>
  <si>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</si>
  <si>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</si>
  <si>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</si>
  <si>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</si>
  <si>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</si>
  <si>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</si>
  <si>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</si>
  <si>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</si>
  <si>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</si>
  <si>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</si>
  <si>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</si>
  <si>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</si>
  <si>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</si>
  <si>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</si>
  <si>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</si>
  <si>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</si>
  <si>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</si>
  <si>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</si>
  <si>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</si>
  <si>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</si>
  <si>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</si>
  <si>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</si>
  <si>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</si>
  <si>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</si>
  <si>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</si>
  <si>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</si>
  <si>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</si>
  <si>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</si>
  <si>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</si>
  <si>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</si>
  <si>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</si>
  <si>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</si>
  <si>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</si>
  <si>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</si>
  <si>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</si>
  <si>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</si>
  <si>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</si>
  <si>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</si>
  <si>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</si>
  <si>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</si>
  <si>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</si>
  <si>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</si>
  <si>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</si>
  <si>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</si>
  <si>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</si>
  <si>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</si>
  <si>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</si>
  <si>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</si>
  <si>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</si>
  <si>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</si>
  <si>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</si>
  <si>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</si>
  <si>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</si>
  <si>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</si>
  <si>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</si>
  <si>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</si>
  <si>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</si>
  <si>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</si>
  <si>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</si>
  <si>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</si>
  <si>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</si>
  <si>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</si>
  <si>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</si>
  <si>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</si>
  <si>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</si>
  <si>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</si>
  <si>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</si>
  <si>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</si>
  <si>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</si>
  <si>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</si>
  <si>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</si>
  <si>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</si>
  <si>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</si>
  <si>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</si>
  <si>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</si>
  <si>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</si>
  <si>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</si>
  <si>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</si>
  <si>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</si>
  <si>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</si>
  <si>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</si>
  <si>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</si>
  <si>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</si>
  <si>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</si>
  <si>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</si>
  <si>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</si>
  <si>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</si>
  <si>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</si>
  <si>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</si>
  <si>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</si>
  <si>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</si>
  <si>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</si>
  <si>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</si>
  <si>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</si>
  <si>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</si>
  <si>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</si>
  <si>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</si>
  <si>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</si>
  <si>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</si>
  <si>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</si>
  <si>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</si>
  <si>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</si>
  <si>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</si>
  <si>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</si>
  <si>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</si>
  <si>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</si>
  <si>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</si>
  <si>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</si>
  <si>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</si>
  <si>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</si>
  <si>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</si>
  <si>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</si>
  <si>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</si>
  <si>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</si>
  <si>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</si>
  <si>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</si>
  <si>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</si>
  <si>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</si>
  <si>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</si>
  <si>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</si>
  <si>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</si>
  <si>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</si>
  <si>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</si>
  <si>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</si>
  <si>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</si>
  <si>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</si>
  <si>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</si>
  <si>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</si>
  <si>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</si>
  <si>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</si>
  <si>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</si>
  <si>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</si>
  <si>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</si>
  <si>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</si>
  <si>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</si>
  <si>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</si>
  <si>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</si>
  <si>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</si>
  <si>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</si>
  <si>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</si>
  <si>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</si>
  <si>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</si>
  <si>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</si>
  <si>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</si>
  <si>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</si>
  <si>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</si>
  <si>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</si>
  <si>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</si>
  <si>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</si>
  <si>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</si>
  <si>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</si>
  <si>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</si>
  <si>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</si>
  <si>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</si>
  <si>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</si>
  <si>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</si>
  <si>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</si>
  <si>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</si>
  <si>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</si>
  <si>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</si>
  <si>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</si>
  <si>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</si>
  <si>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</si>
  <si>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</si>
  <si>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</si>
  <si>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</si>
  <si>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</si>
  <si>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</si>
  <si>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</si>
  <si>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</si>
  <si>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</si>
  <si>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</si>
  <si>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</si>
  <si>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</si>
  <si>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</si>
  <si>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</si>
  <si>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</si>
  <si>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</si>
  <si>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</si>
  <si>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</si>
  <si>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</si>
  <si>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</si>
  <si>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</si>
  <si>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</si>
  <si>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</si>
  <si>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</si>
  <si>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</si>
  <si>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</si>
  <si>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</si>
  <si>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</si>
  <si>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</si>
  <si>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</si>
  <si>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</si>
  <si>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</si>
  <si>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</si>
  <si>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</si>
  <si>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</si>
  <si>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</si>
  <si>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</si>
  <si>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</si>
  <si>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</si>
  <si>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</si>
  <si>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</si>
  <si>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</si>
  <si>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</si>
  <si>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</si>
  <si>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</si>
  <si>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</si>
  <si>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</si>
  <si>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</si>
  <si>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</si>
  <si>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</si>
  <si>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</si>
  <si>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</si>
  <si>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</si>
  <si>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</si>
  <si>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</si>
  <si>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</si>
  <si>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</si>
  <si>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</si>
  <si>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</si>
  <si>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</si>
  <si>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</si>
  <si>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</si>
  <si>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</si>
  <si>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</si>
  <si>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</si>
  <si>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</si>
  <si>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</si>
  <si>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</si>
  <si>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</si>
  <si>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</si>
  <si>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</si>
  <si>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</si>
  <si>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</si>
  <si>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</si>
  <si>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</si>
  <si>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</si>
  <si>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</si>
  <si>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</si>
  <si>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</si>
  <si>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</si>
  <si>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</si>
  <si>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</si>
  <si>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</si>
  <si>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</si>
  <si>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</si>
  <si>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</si>
  <si>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</si>
  <si>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</si>
  <si>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</si>
  <si>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</si>
  <si>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</si>
  <si>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</si>
  <si>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</si>
  <si>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</si>
  <si>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</si>
  <si>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</si>
  <si>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</si>
  <si>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</si>
  <si>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</si>
  <si>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</si>
  <si>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</si>
  <si>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</si>
  <si>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</si>
  <si>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</si>
  <si>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</si>
  <si>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</si>
  <si>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</si>
  <si>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</si>
  <si>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</si>
  <si>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</si>
  <si>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</si>
  <si>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</si>
  <si>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</si>
  <si>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</si>
  <si>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</si>
  <si>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</si>
  <si>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</si>
  <si>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</si>
  <si>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</si>
  <si>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</si>
  <si>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</si>
  <si>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</si>
  <si>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</si>
  <si>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</si>
  <si>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</si>
  <si>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</si>
  <si>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</si>
  <si>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</si>
  <si>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</si>
  <si>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</si>
  <si>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</si>
  <si>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</si>
  <si>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</si>
  <si>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</si>
  <si>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</si>
  <si>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</si>
  <si>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</si>
  <si>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</si>
  <si>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</si>
  <si>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</si>
  <si>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</si>
  <si>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</si>
  <si>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</si>
  <si>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</si>
  <si>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</si>
  <si>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</si>
  <si>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</si>
  <si>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</si>
  <si>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</si>
  <si>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</si>
  <si>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</si>
  <si>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</si>
  <si>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</si>
  <si>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</si>
  <si>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</si>
  <si>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</si>
  <si>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</si>
  <si>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</si>
  <si>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</si>
  <si>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</si>
  <si>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</si>
  <si>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</si>
  <si>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</si>
  <si>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</si>
  <si>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</si>
  <si>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</si>
  <si>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</si>
  <si>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</si>
  <si>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</si>
  <si>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</si>
  <si>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</si>
  <si>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</si>
  <si>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</si>
  <si>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</si>
  <si>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</si>
  <si>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</si>
  <si>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</si>
  <si>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</si>
  <si>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</si>
  <si>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</si>
  <si>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</si>
  <si>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</si>
  <si>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</si>
  <si>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</si>
  <si>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</si>
  <si>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</si>
  <si>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</si>
  <si>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</si>
  <si>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</si>
  <si>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</si>
  <si>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</si>
  <si>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</si>
  <si>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</si>
  <si>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</si>
  <si>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</si>
  <si>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</si>
  <si>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</si>
  <si>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</si>
  <si>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</si>
  <si>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</si>
  <si>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</si>
  <si>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</si>
  <si>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</si>
  <si>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</si>
  <si>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</si>
  <si>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</si>
  <si>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</si>
  <si>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</si>
  <si>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</si>
  <si>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</si>
  <si>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</si>
  <si>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</si>
  <si>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</si>
  <si>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</si>
  <si>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</si>
  <si>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</si>
  <si>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</si>
  <si>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</si>
  <si>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</si>
  <si>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</si>
  <si>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</si>
  <si>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</si>
  <si>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</si>
  <si>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</si>
  <si>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</si>
  <si>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</si>
  <si>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</si>
  <si>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</si>
  <si>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</si>
  <si>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</si>
  <si>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</si>
  <si>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</si>
  <si>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</si>
  <si>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</si>
  <si>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</si>
  <si>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</si>
  <si>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</si>
  <si>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</si>
  <si>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</si>
  <si>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</si>
  <si>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</si>
  <si>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</si>
  <si>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</si>
  <si>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</si>
  <si>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</si>
  <si>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</si>
  <si>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</si>
  <si>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</si>
  <si>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</si>
  <si>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</si>
  <si>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</si>
  <si>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</si>
  <si>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</si>
  <si>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</si>
  <si>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</si>
  <si>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</si>
  <si>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</si>
  <si>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</si>
  <si>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</si>
  <si>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</si>
  <si>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</si>
  <si>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</si>
  <si>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</si>
  <si>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</si>
  <si>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</si>
  <si>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</si>
  <si>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</si>
  <si>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</si>
  <si>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</si>
  <si>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</si>
  <si>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</si>
  <si>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</si>
  <si>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</si>
  <si>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</si>
  <si>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</si>
  <si>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</si>
  <si>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</si>
  <si>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</si>
  <si>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</si>
  <si>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</si>
  <si>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</si>
  <si>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</si>
  <si>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</si>
  <si>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</si>
  <si>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</si>
  <si>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</si>
  <si>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</si>
  <si>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</si>
  <si>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</si>
  <si>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</si>
  <si>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</si>
  <si>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</si>
  <si>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</si>
  <si>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</si>
  <si>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</si>
  <si>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</si>
  <si>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</si>
  <si>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</si>
  <si>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</si>
  <si>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</si>
  <si>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</si>
  <si>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</si>
  <si>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</si>
  <si>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</si>
  <si>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</si>
  <si>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</si>
  <si>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</si>
  <si>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</si>
  <si>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</si>
  <si>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</si>
  <si>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</si>
  <si>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</si>
  <si>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</si>
  <si>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</si>
  <si>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</si>
  <si>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</si>
  <si>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</si>
  <si>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</si>
  <si>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</si>
  <si>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</si>
  <si>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</si>
  <si>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</si>
  <si>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</si>
  <si>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</si>
  <si>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</si>
  <si>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</si>
  <si>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</si>
  <si>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</si>
  <si>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</si>
  <si>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</si>
  <si>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</si>
  <si>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</si>
  <si>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</si>
  <si>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</si>
  <si>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</si>
  <si>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</si>
  <si>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</si>
  <si>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</si>
  <si>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</si>
  <si>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</si>
  <si>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</si>
  <si>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</si>
  <si>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</si>
  <si>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</si>
  <si>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</si>
  <si>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</si>
  <si>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</si>
  <si>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</si>
  <si>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</si>
  <si>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</si>
  <si>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</si>
  <si>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</si>
  <si>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</si>
  <si>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</si>
  <si>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</si>
  <si>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</si>
  <si>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</si>
  <si>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</si>
  <si>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</si>
  <si>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</si>
  <si>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</si>
  <si>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</si>
  <si>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</si>
  <si>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</si>
  <si>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</si>
  <si>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</si>
  <si>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</si>
  <si>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</si>
  <si>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</si>
  <si>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</si>
  <si>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</si>
  <si>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</si>
  <si>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</si>
  <si>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</si>
  <si>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</si>
  <si>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</si>
  <si>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</si>
  <si>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</si>
  <si>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</si>
  <si>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</si>
  <si>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</si>
  <si>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</si>
  <si>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</si>
  <si>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</si>
  <si>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</si>
  <si>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</si>
  <si>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</si>
  <si>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</si>
  <si>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</si>
  <si>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</si>
  <si>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</si>
  <si>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</si>
  <si>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</si>
  <si>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</si>
  <si>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</si>
  <si>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</si>
  <si>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</si>
  <si>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</si>
  <si>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</si>
  <si>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</si>
  <si>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</si>
  <si>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</si>
  <si>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</si>
  <si>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</si>
  <si>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</si>
  <si>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</si>
  <si>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</si>
  <si>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</si>
  <si>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</si>
  <si>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</si>
  <si>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</si>
  <si>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</si>
  <si>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</si>
  <si>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</si>
  <si>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</si>
  <si>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</si>
  <si>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</si>
  <si>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</si>
  <si>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</si>
  <si>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</si>
  <si>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</si>
  <si>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</si>
  <si>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</si>
  <si>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</si>
  <si>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</si>
  <si>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</si>
  <si>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</si>
  <si>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</si>
  <si>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</si>
  <si>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</si>
  <si>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</si>
  <si>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</si>
  <si>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</si>
  <si>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</si>
  <si>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</si>
  <si>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</si>
  <si>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</si>
  <si>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</si>
  <si>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</si>
  <si>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</si>
  <si>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</si>
  <si>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</si>
  <si>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</si>
  <si>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</si>
  <si>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</si>
  <si>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</si>
  <si>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</si>
  <si>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</si>
  <si>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</si>
  <si>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</si>
  <si>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</si>
  <si>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</si>
  <si>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</si>
  <si>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</si>
  <si>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</si>
  <si>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</si>
  <si>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</si>
  <si>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</si>
  <si>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</si>
  <si>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</si>
  <si>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</si>
  <si>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</si>
  <si>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</si>
  <si>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</si>
  <si>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</si>
  <si>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</si>
  <si>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</si>
  <si>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</si>
  <si>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</si>
  <si>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</si>
  <si>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</si>
  <si>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</si>
  <si>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</si>
  <si>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</si>
  <si>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</si>
  <si>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</si>
  <si>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</si>
  <si>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</si>
  <si>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</si>
  <si>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</si>
  <si>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</si>
  <si>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</si>
  <si>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</si>
  <si>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</si>
  <si>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</si>
  <si>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</si>
  <si>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</si>
  <si>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</si>
  <si>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</si>
  <si>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</si>
  <si>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</si>
  <si>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</si>
  <si>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</si>
  <si>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</si>
  <si>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</si>
  <si>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</si>
  <si>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</si>
  <si>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</si>
  <si>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</si>
  <si>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</si>
  <si>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</si>
  <si>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</si>
  <si>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</si>
  <si>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</si>
  <si>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</si>
  <si>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</si>
  <si>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</si>
  <si>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</si>
  <si>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</si>
  <si>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</si>
  <si>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</si>
  <si>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</si>
  <si>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</si>
  <si>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</si>
  <si>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</si>
  <si>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</si>
  <si>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</si>
  <si>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</si>
  <si>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</si>
  <si>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</si>
  <si>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</si>
  <si>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</si>
  <si>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</si>
  <si>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</si>
  <si>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</si>
  <si>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</si>
  <si>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</si>
  <si>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</si>
  <si>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</si>
  <si>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</si>
  <si>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</si>
  <si>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</si>
  <si>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</si>
  <si>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</si>
  <si>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</si>
  <si>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</si>
  <si>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</si>
  <si>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</si>
  <si>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</si>
  <si>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</si>
  <si>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</si>
  <si>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</si>
  <si>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</si>
  <si>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</si>
  <si>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</si>
  <si>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</si>
  <si>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</si>
  <si>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</si>
  <si>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</si>
  <si>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</si>
  <si>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</si>
  <si>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</si>
  <si>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</si>
  <si>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</si>
  <si>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</si>
  <si>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</si>
  <si>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</si>
  <si>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</si>
  <si>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</si>
  <si>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</si>
  <si>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</si>
  <si>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</si>
  <si>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</si>
  <si>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</si>
  <si>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</si>
  <si>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</si>
  <si>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</si>
  <si>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</si>
  <si>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</si>
  <si>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</si>
  <si>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</si>
  <si>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</si>
  <si>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</si>
  <si>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</si>
  <si>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</si>
  <si>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</si>
  <si>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</si>
  <si>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</si>
  <si>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</si>
  <si>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</si>
  <si>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</si>
  <si>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</si>
  <si>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</si>
  <si>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</si>
  <si>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</si>
  <si>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</si>
  <si>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</si>
  <si>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</si>
  <si>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</si>
  <si>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</si>
  <si>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</si>
  <si>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</si>
  <si>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</si>
  <si>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</si>
  <si>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</si>
  <si>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</si>
  <si>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</si>
  <si>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</si>
  <si>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</si>
  <si>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</si>
  <si>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</si>
  <si>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</si>
  <si>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</si>
  <si>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</si>
  <si>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</si>
  <si>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</si>
  <si>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</si>
  <si>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</si>
  <si>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</si>
  <si>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</si>
  <si>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</si>
  <si>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</si>
  <si>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</si>
  <si>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</si>
  <si>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</si>
  <si>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</si>
  <si>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</si>
  <si>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</si>
  <si>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</si>
  <si>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</si>
  <si>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</si>
  <si>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</si>
  <si>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</si>
  <si>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</si>
  <si>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</si>
  <si>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</si>
  <si>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</si>
  <si>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</si>
  <si>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</si>
  <si>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</si>
  <si>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</si>
  <si>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</si>
  <si>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</si>
  <si>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</si>
  <si>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</si>
  <si>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</si>
  <si>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</si>
  <si>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</si>
  <si>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</si>
  <si>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</si>
  <si>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</si>
  <si>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</si>
  <si>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</si>
  <si>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</si>
  <si>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</si>
  <si>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</si>
  <si>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</si>
  <si>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</si>
  <si>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</si>
  <si>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</si>
  <si>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</si>
  <si>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</si>
  <si>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</si>
  <si>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</si>
  <si>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</si>
  <si>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</si>
  <si>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</si>
  <si>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</si>
  <si>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</si>
  <si>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</si>
  <si>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</si>
  <si>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</si>
  <si>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</si>
  <si>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</si>
  <si>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</si>
  <si>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</si>
  <si>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</si>
  <si>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</si>
  <si>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</si>
  <si>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</si>
  <si>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</si>
  <si>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</si>
  <si>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</si>
  <si>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</si>
  <si>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</si>
  <si>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</si>
  <si>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</si>
  <si>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</si>
  <si>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</si>
  <si>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</si>
  <si>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</si>
  <si>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</si>
  <si>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</si>
  <si>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</si>
  <si>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</si>
  <si>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</si>
  <si>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</si>
  <si>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</si>
  <si>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</si>
  <si>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</si>
  <si>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</si>
  <si>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</si>
  <si>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</si>
  <si>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</si>
  <si>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</si>
  <si>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</si>
  <si>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</si>
  <si>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</si>
  <si>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</si>
  <si>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</si>
  <si>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</si>
  <si>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</si>
  <si>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</si>
  <si>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</si>
  <si>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</si>
  <si>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</si>
  <si>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</si>
  <si>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</si>
  <si>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</si>
  <si>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</si>
  <si>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</si>
  <si>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</si>
  <si>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</si>
  <si>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</si>
  <si>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</si>
  <si>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</si>
  <si>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</si>
  <si>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</si>
  <si>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</si>
  <si>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</si>
  <si>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</si>
  <si>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</si>
  <si>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</si>
  <si>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</si>
  <si>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</si>
  <si>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</si>
  <si>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</si>
  <si>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</si>
  <si>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</si>
  <si>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</si>
  <si>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</si>
  <si>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</si>
  <si>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</si>
  <si>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</si>
  <si>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</si>
  <si>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</si>
  <si>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</si>
  <si>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</si>
  <si>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</si>
  <si>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</si>
  <si>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</si>
  <si>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</si>
  <si>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</si>
  <si>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</si>
  <si>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</si>
  <si>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</si>
  <si>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</si>
  <si>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</si>
  <si>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</si>
  <si>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</si>
  <si>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</si>
  <si>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</si>
  <si>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</si>
  <si>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</si>
  <si>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</si>
  <si>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</si>
  <si>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</si>
  <si>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</si>
  <si>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</si>
  <si>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</si>
  <si>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</si>
  <si>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</si>
  <si>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</si>
  <si>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</si>
  <si>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</si>
  <si>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</si>
  <si>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</si>
  <si>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</si>
  <si>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</si>
  <si>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</si>
  <si>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</si>
  <si>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</si>
  <si>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</si>
  <si>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</si>
  <si>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</si>
  <si>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</si>
  <si>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</si>
  <si>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</si>
  <si>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</si>
  <si>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</si>
  <si>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</si>
  <si>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</si>
  <si>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</si>
  <si>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</si>
  <si>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</si>
  <si>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</si>
  <si>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</si>
  <si>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</si>
  <si>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</si>
  <si>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</si>
  <si>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</si>
  <si>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</si>
  <si>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</si>
  <si>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</si>
  <si>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</si>
  <si>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</si>
  <si>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</si>
  <si>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</si>
  <si>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</si>
  <si>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</si>
  <si>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</si>
  <si>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</si>
  <si>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</si>
  <si>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</si>
  <si>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</si>
  <si>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</si>
  <si>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</si>
  <si>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</si>
  <si>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</si>
  <si>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</si>
  <si>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</si>
  <si>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</si>
  <si>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</si>
  <si>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</si>
  <si>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</si>
  <si>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</si>
  <si>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</si>
  <si>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</si>
  <si>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</si>
  <si>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</si>
  <si>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</si>
  <si>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</si>
  <si>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</si>
  <si>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</si>
  <si>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</si>
  <si>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</si>
  <si>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</si>
  <si>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</si>
  <si>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</si>
  <si>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</si>
  <si>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</si>
  <si>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</si>
  <si>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</si>
  <si>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</si>
  <si>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</si>
  <si>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</si>
  <si>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</si>
  <si>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</si>
  <si>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</si>
  <si>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</si>
  <si>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</si>
  <si>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</si>
  <si>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</si>
  <si>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</si>
  <si>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</si>
  <si>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</si>
  <si>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</si>
  <si>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</si>
  <si>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</si>
  <si>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</si>
  <si>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</si>
  <si>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</si>
  <si>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</si>
  <si>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</si>
  <si>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</si>
  <si>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</si>
  <si>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</si>
  <si>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</si>
  <si>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</si>
  <si>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</si>
  <si>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</si>
  <si>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</si>
  <si>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</si>
  <si>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</si>
  <si>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</si>
  <si>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</si>
  <si>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</si>
  <si>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</si>
  <si>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</si>
  <si>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</si>
  <si>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</si>
  <si>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</si>
  <si>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</si>
  <si>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</si>
  <si>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</si>
  <si>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</si>
  <si>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</si>
  <si>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</si>
  <si>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</si>
  <si>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</si>
  <si>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</si>
  <si>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</si>
  <si>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</si>
  <si>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</si>
  <si>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</si>
  <si>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</si>
  <si>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</si>
  <si>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</si>
  <si>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</si>
  <si>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</si>
  <si>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</si>
  <si>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</si>
  <si>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</si>
  <si>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</si>
  <si>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</si>
  <si>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</si>
  <si>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</si>
  <si>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</si>
  <si>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</si>
  <si>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</si>
  <si>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</si>
  <si>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</si>
  <si>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</si>
  <si>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</si>
  <si>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</si>
  <si>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</si>
  <si>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</si>
  <si>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</si>
  <si>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</si>
  <si>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</si>
  <si>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</si>
  <si>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</si>
  <si>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</si>
  <si>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</si>
  <si>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</si>
  <si>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</si>
  <si>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</si>
  <si>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</si>
  <si>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</si>
  <si>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</si>
  <si>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</si>
  <si>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</si>
  <si>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</si>
  <si>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</si>
  <si>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</si>
  <si>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</si>
  <si>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</si>
  <si>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</si>
  <si>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</si>
  <si>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</si>
  <si>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</si>
  <si>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</si>
  <si>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</si>
  <si>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</si>
  <si>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</si>
  <si>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</si>
  <si>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</si>
  <si>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</si>
  <si>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</si>
  <si>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</si>
  <si>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</si>
  <si>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</si>
  <si>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</si>
  <si>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</si>
  <si>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</si>
  <si>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</si>
  <si>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</si>
  <si>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</si>
  <si>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</si>
  <si>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</si>
  <si>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</si>
  <si>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</si>
  <si>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</si>
  <si>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</si>
  <si>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</si>
  <si>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</si>
  <si>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</si>
  <si>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</si>
  <si>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</si>
  <si>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</si>
  <si>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</si>
  <si>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</si>
  <si>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</si>
  <si>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</si>
  <si>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</si>
  <si>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</si>
  <si>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</si>
  <si>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</si>
  <si>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</si>
  <si>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</si>
  <si>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</si>
  <si>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</si>
  <si>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</si>
  <si>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</si>
  <si>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</si>
  <si>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</si>
  <si>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</si>
  <si>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</si>
  <si>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</si>
  <si>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</si>
  <si>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</si>
  <si>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</si>
  <si>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</si>
  <si>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</si>
  <si>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</si>
  <si>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</si>
  <si>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</si>
  <si>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</si>
  <si>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</si>
  <si>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</si>
  <si>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</si>
  <si>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</si>
  <si>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</si>
  <si>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</si>
  <si>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</si>
  <si>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</si>
  <si>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</si>
  <si>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</si>
  <si>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</si>
  <si>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</si>
  <si>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</si>
  <si>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</si>
  <si>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</si>
  <si>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</si>
  <si>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</si>
  <si>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</si>
  <si>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</si>
  <si>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</si>
  <si>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</si>
  <si>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</si>
  <si>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</si>
  <si>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</si>
  <si>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</si>
  <si>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</si>
  <si>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</si>
  <si>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</si>
  <si>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</si>
  <si>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</si>
  <si>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</si>
  <si>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</si>
  <si>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</si>
  <si>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</si>
  <si>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</si>
  <si>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</si>
  <si>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</si>
  <si>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</si>
  <si>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</si>
  <si>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</si>
  <si>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</si>
  <si>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</si>
  <si>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</si>
  <si>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</si>
  <si>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</si>
  <si>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</si>
  <si>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</si>
  <si>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</si>
  <si>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</si>
  <si>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</si>
  <si>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</si>
  <si>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</si>
  <si>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</si>
  <si>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</si>
  <si>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</si>
  <si>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</si>
  <si>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</si>
  <si>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</si>
  <si>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</si>
  <si>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</si>
  <si>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</si>
  <si>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</si>
  <si>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</si>
  <si>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</si>
  <si>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</si>
  <si>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</si>
  <si>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</si>
  <si>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</si>
  <si>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</si>
  <si>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</si>
  <si>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</si>
  <si>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</si>
  <si>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</si>
  <si>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</si>
  <si>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</si>
  <si>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</si>
  <si>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</si>
  <si>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</si>
  <si>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</si>
  <si>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</si>
  <si>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</si>
  <si>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</si>
  <si>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</si>
  <si>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</si>
  <si>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</si>
  <si>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</si>
  <si>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</si>
  <si>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</si>
  <si>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</si>
  <si>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</si>
  <si>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</si>
  <si>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</si>
  <si>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</si>
  <si>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</si>
  <si>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</si>
  <si>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</si>
  <si>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</si>
  <si>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</si>
  <si>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</si>
  <si>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</si>
  <si>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</si>
  <si>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</si>
  <si>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</si>
  <si>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</si>
  <si>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</si>
  <si>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</si>
  <si>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</si>
  <si>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</si>
  <si>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</si>
  <si>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</si>
  <si>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</si>
  <si>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</si>
  <si>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</si>
  <si>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</si>
  <si>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</si>
  <si>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</si>
  <si>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</si>
  <si>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</si>
  <si>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</si>
  <si>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</si>
  <si>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</si>
  <si>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</si>
  <si>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</si>
  <si>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</si>
  <si>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</si>
  <si>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</si>
  <si>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</si>
  <si>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</si>
  <si>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</si>
  <si>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</si>
  <si>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</si>
  <si>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</si>
  <si>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</si>
  <si>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</si>
  <si>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</si>
  <si>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</si>
  <si>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</si>
  <si>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</si>
  <si>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</si>
  <si>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</si>
  <si>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</si>
  <si>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</si>
  <si>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</si>
  <si>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</si>
  <si>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</si>
  <si>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</si>
  <si>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</si>
  <si>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</si>
  <si>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</si>
  <si>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</si>
  <si>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</si>
  <si>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</si>
  <si>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</si>
  <si>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</si>
  <si>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</si>
  <si>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</si>
  <si>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</si>
  <si>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</si>
  <si>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</si>
  <si>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</si>
  <si>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</si>
  <si>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</si>
  <si>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</si>
  <si>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</si>
  <si>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</si>
  <si>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</si>
  <si>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</si>
  <si>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</si>
  <si>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</si>
  <si>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</si>
  <si>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</si>
  <si>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</si>
  <si>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</si>
  <si>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</si>
  <si>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</si>
  <si>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</si>
  <si>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</si>
  <si>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</si>
  <si>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</si>
  <si>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</si>
  <si>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</si>
  <si>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</si>
  <si>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</si>
  <si>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</si>
  <si>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</si>
  <si>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</si>
  <si>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</si>
  <si>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</si>
  <si>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</si>
  <si>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</si>
  <si>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</si>
  <si>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</si>
  <si>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</si>
  <si>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</si>
  <si>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</si>
  <si>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</si>
  <si>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</si>
  <si>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</si>
  <si>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</si>
  <si>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</si>
  <si>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</si>
  <si>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</si>
  <si>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</si>
  <si>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</si>
  <si>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</si>
  <si>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</si>
  <si>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</si>
  <si>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</si>
  <si>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</si>
  <si>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</si>
  <si>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</si>
  <si>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</si>
  <si>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</si>
  <si>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</si>
  <si>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</si>
  <si>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</si>
  <si>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</si>
  <si>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</si>
  <si>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</si>
  <si>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</si>
  <si>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</si>
  <si>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</si>
  <si>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</si>
  <si>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</si>
  <si>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</si>
  <si>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</si>
  <si>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</si>
  <si>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</si>
  <si>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</si>
  <si>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</si>
  <si>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</si>
  <si>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</si>
  <si>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</si>
  <si>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</si>
  <si>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</si>
  <si>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</si>
  <si>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</si>
  <si>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</si>
  <si>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</si>
  <si>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</si>
  <si>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</si>
  <si>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</si>
  <si>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</si>
  <si>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</si>
  <si>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</si>
  <si>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</si>
  <si>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</si>
  <si>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</si>
  <si>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</si>
  <si>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</si>
  <si>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</si>
  <si>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</si>
  <si>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</si>
  <si>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</si>
  <si>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</si>
  <si>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</si>
  <si>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</si>
  <si>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</si>
  <si>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</si>
  <si>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</si>
  <si>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</si>
  <si>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</si>
  <si>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</si>
  <si>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</si>
  <si>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</si>
  <si>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</si>
  <si>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</si>
  <si>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</si>
  <si>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</si>
  <si>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</si>
  <si>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</si>
  <si>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</si>
  <si>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</si>
  <si>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</si>
  <si>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</si>
  <si>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</si>
  <si>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</si>
  <si>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</si>
  <si>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</si>
  <si>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</si>
  <si>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</si>
  <si>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</si>
  <si>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</si>
  <si>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</si>
  <si>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</si>
  <si>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</si>
  <si>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</si>
  <si>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</si>
  <si>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</si>
  <si>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</si>
  <si>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</si>
  <si>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</si>
  <si>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</si>
  <si>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</si>
  <si>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</si>
  <si>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</si>
  <si>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</si>
  <si>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</si>
  <si>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</si>
  <si>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</si>
  <si>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</si>
  <si>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</si>
  <si>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</si>
  <si>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</si>
  <si>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</si>
  <si>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</si>
  <si>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</si>
  <si>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</si>
  <si>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</si>
  <si>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</si>
  <si>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</si>
  <si>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</si>
  <si>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</si>
  <si>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</si>
  <si>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</si>
  <si>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</si>
  <si>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</si>
  <si>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</si>
  <si>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</si>
  <si>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</si>
  <si>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</si>
  <si>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</si>
  <si>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</si>
  <si>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</si>
  <si>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</si>
  <si>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</si>
  <si>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</si>
  <si>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</si>
  <si>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</si>
  <si>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</si>
  <si>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</si>
  <si>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</si>
  <si>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</si>
  <si>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</si>
  <si>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</si>
  <si>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</si>
  <si>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</si>
  <si>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</si>
  <si>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</si>
  <si>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</si>
  <si>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</si>
  <si>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</si>
  <si>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</si>
  <si>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</si>
  <si>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</si>
  <si>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</si>
  <si>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</si>
  <si>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</si>
  <si>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</si>
  <si>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</si>
  <si>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</si>
  <si>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</si>
  <si>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</si>
  <si>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</si>
  <si>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</si>
  <si>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</si>
  <si>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</si>
  <si>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</si>
  <si>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</si>
  <si>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</si>
  <si>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</si>
  <si>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</si>
  <si>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</si>
  <si>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</si>
  <si>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</si>
  <si>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</si>
  <si>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</si>
  <si>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</si>
  <si>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</si>
  <si>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</si>
  <si>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</si>
  <si>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</si>
  <si>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</si>
  <si>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</si>
  <si>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</si>
  <si>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</si>
  <si>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</si>
  <si>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</si>
  <si>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</si>
  <si>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</si>
  <si>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</si>
  <si>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</si>
  <si>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</si>
  <si>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</si>
  <si>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</si>
  <si>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</si>
  <si>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</si>
  <si>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</si>
  <si>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</si>
  <si>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</si>
  <si>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</si>
  <si>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</si>
  <si>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</si>
  <si>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</si>
  <si>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</si>
  <si>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</si>
  <si>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</si>
  <si>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</si>
  <si>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</si>
  <si>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</si>
  <si>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</si>
  <si>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</si>
  <si>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</si>
  <si>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</si>
  <si>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</si>
  <si>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</si>
  <si>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</si>
  <si>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</si>
  <si>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</si>
  <si>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</si>
  <si>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</si>
  <si>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</si>
  <si>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</si>
  <si>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</si>
  <si>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</si>
  <si>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</si>
  <si>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</si>
  <si>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</si>
  <si>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</si>
  <si>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</si>
  <si>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</si>
  <si>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</si>
  <si>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</si>
  <si>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</si>
  <si>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</si>
  <si>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</si>
  <si>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</si>
  <si>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</si>
  <si>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</si>
  <si>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</si>
  <si>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</si>
  <si>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</si>
  <si>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</si>
  <si>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</si>
  <si>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</si>
  <si>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</si>
  <si>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</si>
  <si>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</si>
  <si>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</si>
  <si>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</si>
  <si>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</si>
  <si>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</si>
  <si>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</si>
  <si>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</si>
  <si>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</si>
  <si>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</si>
  <si>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</si>
  <si>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</si>
  <si>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</si>
  <si>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</si>
  <si>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</si>
  <si>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</si>
  <si>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</si>
  <si>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</si>
  <si>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</si>
  <si>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</si>
  <si>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</si>
  <si>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</si>
  <si>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</si>
  <si>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</si>
  <si>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</si>
  <si>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</si>
  <si>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</si>
  <si>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</si>
  <si>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</si>
  <si>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</si>
  <si>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</si>
  <si>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</si>
  <si>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</si>
  <si>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</si>
  <si>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</si>
  <si>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</si>
  <si>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</si>
  <si>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</si>
  <si>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</si>
  <si>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</si>
  <si>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</si>
  <si>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</si>
  <si>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</si>
  <si>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</si>
  <si>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</si>
  <si>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</si>
  <si>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</si>
  <si>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</si>
  <si>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</si>
  <si>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</si>
  <si>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</si>
  <si>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</si>
  <si>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</si>
  <si>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</si>
  <si>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</si>
  <si>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</si>
  <si>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</si>
  <si>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</si>
  <si>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</si>
  <si>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</si>
  <si>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</si>
  <si>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</si>
  <si>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</si>
  <si>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</si>
  <si>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</si>
  <si>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</si>
  <si>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</si>
  <si>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</si>
  <si>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</si>
  <si>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</si>
  <si>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</si>
  <si>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</si>
  <si>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</si>
  <si>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</si>
  <si>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</si>
  <si>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</si>
  <si>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</si>
  <si>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</si>
  <si>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</si>
  <si>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</si>
  <si>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</si>
  <si>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</si>
  <si>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</si>
  <si>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</si>
  <si>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</si>
  <si>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</si>
  <si>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</si>
  <si>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</si>
  <si>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</si>
  <si>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</si>
  <si>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</si>
  <si>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</si>
  <si>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</si>
  <si>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</si>
  <si>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</si>
  <si>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</si>
  <si>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</si>
  <si>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</si>
  <si>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</si>
  <si>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</si>
  <si>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</si>
  <si>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</si>
  <si>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</si>
  <si>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</si>
  <si>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</si>
  <si>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</si>
  <si>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</si>
  <si>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</si>
  <si>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</si>
  <si>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</si>
  <si>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</si>
  <si>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</si>
  <si>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</si>
  <si>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</si>
  <si>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</si>
  <si>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</si>
  <si>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</si>
  <si>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</si>
  <si>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</si>
  <si>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</si>
  <si>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</si>
  <si>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</si>
  <si>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</si>
  <si>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</si>
  <si>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</si>
  <si>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</si>
  <si>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</si>
  <si>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</si>
  <si>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</si>
  <si>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</si>
  <si>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</si>
  <si>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</si>
  <si>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</si>
  <si>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</si>
  <si>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</si>
  <si>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</si>
  <si>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</si>
  <si>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</si>
  <si>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</si>
  <si>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</si>
  <si>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</si>
  <si>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</si>
  <si>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</si>
  <si>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</si>
  <si>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</si>
  <si>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</si>
  <si>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</si>
  <si>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</si>
  <si>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</si>
  <si>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</si>
  <si>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</si>
  <si>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</si>
  <si>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</si>
  <si>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</si>
  <si>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</si>
  <si>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</si>
  <si>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</si>
  <si>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</si>
  <si>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</si>
  <si>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</si>
  <si>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</si>
  <si>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</si>
  <si>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</si>
  <si>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</si>
  <si>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</si>
  <si>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</si>
  <si>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</si>
  <si>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</si>
  <si>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</si>
  <si>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</si>
  <si>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</si>
  <si>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</si>
  <si>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</si>
  <si>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</si>
  <si>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</si>
  <si>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</si>
  <si>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</si>
  <si>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</si>
  <si>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</si>
  <si>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</si>
  <si>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</si>
  <si>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</si>
  <si>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</si>
  <si>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</si>
  <si>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</si>
  <si>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</si>
  <si>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</si>
  <si>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</si>
  <si>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</si>
  <si>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</si>
  <si>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</si>
  <si>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</si>
  <si>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</si>
  <si>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</si>
  <si>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</si>
  <si>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</si>
  <si>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</si>
  <si>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</si>
  <si>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</si>
  <si>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</si>
  <si>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</si>
  <si>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</si>
  <si>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</si>
  <si>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</si>
  <si>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</si>
  <si>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</si>
  <si>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</si>
  <si>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</si>
  <si>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</si>
  <si>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</si>
  <si>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</si>
  <si>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</si>
  <si>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</si>
  <si>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</si>
  <si>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</si>
  <si>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</si>
  <si>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</si>
  <si>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</si>
  <si>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</si>
  <si>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</si>
  <si>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</si>
  <si>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</si>
  <si>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</si>
  <si>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</si>
  <si>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</si>
  <si>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</si>
  <si>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</si>
  <si>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</si>
  <si>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</si>
  <si>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</si>
  <si>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</si>
  <si>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</si>
  <si>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</si>
  <si>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</si>
  <si>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</si>
  <si>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</si>
  <si>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</si>
  <si>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</si>
  <si>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</si>
  <si>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</si>
  <si>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</si>
  <si>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</si>
  <si>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</si>
  <si>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</si>
  <si>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</si>
  <si>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</si>
  <si>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</si>
  <si>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</si>
  <si>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</si>
  <si>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</si>
  <si>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</si>
  <si>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</si>
  <si>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</si>
  <si>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</si>
  <si>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</si>
  <si>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</si>
  <si>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</si>
  <si>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</si>
  <si>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</si>
  <si>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</si>
  <si>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</si>
  <si>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</si>
  <si>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</si>
  <si>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</si>
  <si>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</si>
  <si>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</si>
  <si>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</si>
  <si>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</si>
  <si>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</si>
  <si>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</si>
  <si>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</si>
  <si>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</si>
  <si>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</si>
  <si>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</si>
  <si>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</si>
  <si>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</si>
  <si>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</si>
  <si>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</si>
  <si>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</si>
  <si>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</si>
  <si>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</si>
  <si>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</si>
  <si>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</si>
  <si>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</si>
  <si>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</si>
  <si>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</si>
  <si>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</si>
  <si>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</si>
  <si>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</si>
  <si>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</si>
  <si>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</si>
  <si>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</si>
  <si>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</si>
  <si>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</si>
  <si>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</si>
  <si>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</si>
  <si>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</si>
  <si>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</si>
  <si>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</si>
  <si>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</si>
  <si>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</si>
  <si>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</si>
  <si>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</si>
  <si>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</si>
  <si>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</si>
  <si>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</si>
  <si>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</si>
  <si>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</si>
  <si>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</si>
  <si>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</si>
  <si>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</si>
  <si>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</si>
  <si>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</si>
  <si>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</si>
  <si>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</si>
  <si>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</si>
  <si>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</si>
  <si>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</si>
  <si>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</si>
  <si>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</si>
  <si>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</si>
  <si>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</si>
  <si>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</si>
  <si>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</si>
  <si>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</si>
  <si>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</si>
  <si>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</si>
  <si>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</si>
  <si>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</si>
  <si>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</si>
  <si>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</si>
  <si>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</si>
  <si>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</si>
  <si>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</si>
  <si>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</si>
  <si>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</si>
  <si>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</si>
  <si>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</si>
  <si>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</si>
  <si>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</si>
  <si>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</si>
  <si>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</si>
  <si>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</si>
  <si>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</si>
  <si>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</si>
  <si>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</si>
  <si>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</si>
  <si>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</si>
  <si>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</si>
  <si>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</si>
  <si>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</si>
  <si>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</si>
  <si>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</si>
  <si>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</si>
  <si>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</si>
  <si>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</si>
  <si>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</si>
  <si>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</si>
  <si>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</si>
  <si>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</si>
  <si>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</si>
  <si>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</si>
  <si>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</si>
  <si>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</si>
  <si>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</si>
  <si>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</si>
  <si>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</si>
  <si>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</si>
  <si>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</si>
  <si>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</si>
  <si>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</si>
  <si>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</si>
  <si>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</si>
  <si>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</si>
  <si>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</si>
  <si>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</si>
  <si>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</si>
  <si>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</si>
  <si>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</si>
  <si>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</si>
  <si>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</si>
  <si>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</si>
  <si>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</si>
  <si>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</si>
  <si>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</si>
  <si>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</si>
  <si>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</si>
  <si>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</si>
  <si>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</si>
  <si>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</si>
  <si>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</si>
  <si>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</si>
  <si>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</si>
  <si>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</si>
  <si>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</si>
  <si>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</si>
  <si>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</si>
  <si>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</si>
  <si>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</si>
  <si>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</si>
  <si>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</si>
  <si>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</si>
  <si>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</si>
  <si>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</si>
  <si>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</si>
  <si>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</si>
  <si>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</si>
  <si>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</si>
  <si>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</si>
  <si>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</si>
  <si>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</si>
  <si>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</si>
  <si>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</si>
  <si>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</si>
  <si>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</si>
  <si>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</si>
  <si>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</si>
  <si>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</si>
  <si>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</si>
  <si>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</si>
  <si>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</si>
  <si>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</si>
  <si>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</si>
  <si>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</si>
  <si>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</si>
  <si>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</si>
  <si>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</si>
  <si>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</si>
  <si>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</si>
  <si>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</si>
  <si>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</si>
  <si>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</si>
  <si>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</si>
  <si>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</si>
  <si>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</si>
  <si>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</si>
  <si>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</si>
  <si>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</si>
  <si>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</si>
  <si>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</si>
  <si>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</si>
  <si>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</si>
  <si>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</si>
  <si>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</si>
  <si>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</si>
  <si>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</si>
  <si>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</si>
  <si>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</si>
  <si>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</si>
  <si>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</si>
  <si>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</si>
  <si>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</si>
  <si>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</si>
  <si>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</si>
  <si>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</si>
  <si>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</si>
  <si>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</si>
  <si>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</si>
  <si>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</si>
  <si>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</si>
  <si>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</si>
  <si>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</si>
  <si>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</si>
  <si>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</si>
  <si>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</si>
  <si>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</si>
  <si>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</si>
  <si>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</si>
  <si>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</si>
  <si>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</si>
  <si>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</si>
  <si>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</si>
  <si>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</si>
  <si>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</si>
  <si>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</si>
  <si>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</si>
  <si>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</si>
  <si>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</si>
  <si>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</si>
  <si>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</si>
  <si>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</si>
  <si>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</si>
  <si>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</si>
  <si>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</si>
  <si>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</si>
  <si>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</si>
  <si>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</si>
  <si>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</si>
  <si>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</si>
  <si>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</si>
  <si>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</si>
  <si>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</si>
  <si>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</si>
  <si>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</si>
  <si>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</si>
  <si>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</si>
  <si>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</si>
  <si>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</si>
  <si>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</si>
  <si>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</si>
  <si>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</si>
  <si>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</si>
  <si>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</si>
  <si>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</si>
  <si>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</si>
  <si>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</si>
  <si>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</si>
  <si>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</si>
  <si>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</si>
  <si>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</si>
  <si>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</si>
  <si>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</si>
  <si>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</si>
  <si>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</si>
  <si>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</si>
  <si>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</si>
  <si>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</si>
  <si>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</si>
  <si>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</si>
  <si>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</si>
  <si>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</si>
  <si>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</si>
  <si>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</si>
  <si>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</si>
  <si>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</si>
  <si>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</si>
  <si>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</si>
  <si>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</si>
  <si>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</si>
  <si>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</si>
  <si>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</si>
  <si>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</si>
  <si>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</si>
  <si>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</si>
  <si>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</si>
  <si>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</si>
  <si>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</si>
  <si>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</si>
  <si>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</si>
  <si>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</si>
  <si>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</si>
  <si>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</si>
  <si>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</si>
  <si>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</si>
  <si>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</si>
  <si>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</si>
  <si>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</si>
  <si>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</si>
  <si>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</si>
  <si>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</si>
  <si>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</si>
  <si>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</si>
  <si>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</si>
  <si>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</si>
  <si>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</si>
  <si>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</si>
  <si>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</si>
  <si>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</si>
  <si>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</si>
  <si>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</si>
  <si>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</si>
  <si>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</si>
  <si>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</si>
  <si>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</si>
  <si>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</si>
  <si>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</si>
  <si>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</si>
  <si>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</si>
  <si>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</si>
  <si>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</si>
  <si>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</si>
  <si>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</si>
  <si>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</si>
  <si>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</si>
  <si>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</si>
  <si>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</si>
  <si>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</si>
  <si>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</si>
  <si>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</si>
  <si>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</si>
  <si>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</si>
  <si>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</si>
  <si>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</si>
  <si>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</si>
  <si>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</si>
  <si>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</si>
  <si>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</si>
  <si>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</si>
  <si>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</si>
  <si>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</si>
  <si>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</si>
  <si>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</si>
  <si>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</si>
  <si>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</si>
  <si>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</si>
  <si>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</si>
  <si>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</si>
  <si>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</si>
  <si>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</si>
  <si>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</si>
  <si>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</si>
  <si>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</si>
  <si>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</si>
  <si>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</si>
  <si>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</si>
  <si>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</si>
  <si>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</si>
  <si>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</si>
  <si>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</si>
  <si>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</si>
  <si>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</si>
  <si>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</si>
  <si>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</si>
  <si>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</si>
  <si>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</si>
  <si>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</si>
  <si>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</si>
  <si>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</si>
  <si>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</si>
  <si>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</si>
  <si>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</si>
  <si>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</si>
  <si>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</si>
  <si>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</si>
  <si>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</si>
  <si>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</si>
  <si>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</si>
  <si>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</si>
  <si>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</si>
  <si>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</si>
  <si>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</si>
  <si>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</si>
  <si>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</si>
  <si>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</si>
  <si>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</si>
  <si>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</si>
  <si>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</si>
  <si>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</si>
  <si>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</si>
  <si>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</si>
  <si>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</si>
  <si>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</si>
  <si>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</si>
  <si>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</si>
  <si>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</si>
  <si>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</si>
  <si>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</si>
  <si>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</si>
  <si>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</si>
  <si>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</si>
  <si>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</si>
  <si>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</si>
  <si>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</si>
  <si>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</si>
  <si>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</si>
  <si>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</si>
  <si>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</si>
  <si>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</si>
  <si>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</si>
  <si>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</si>
  <si>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</si>
  <si>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</si>
  <si>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</si>
  <si>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</si>
  <si>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</si>
  <si>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</si>
  <si>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</si>
  <si>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</si>
  <si>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</si>
  <si>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</si>
  <si>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</si>
  <si>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</si>
  <si>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</si>
  <si>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</si>
  <si>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</si>
  <si>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</si>
  <si>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</si>
  <si>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</si>
  <si>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</si>
  <si>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</si>
  <si>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</si>
  <si>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</si>
  <si>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</si>
  <si>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</si>
  <si>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</si>
  <si>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</si>
  <si>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</si>
  <si>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</si>
  <si>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</si>
  <si>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</si>
  <si>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</si>
  <si>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</si>
  <si>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</si>
  <si>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</si>
  <si>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</si>
  <si>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</si>
  <si>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</si>
  <si>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</si>
  <si>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</si>
  <si>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</si>
  <si>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</si>
  <si>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</si>
  <si>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</si>
  <si>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</si>
  <si>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</si>
  <si>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</si>
  <si>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</si>
  <si>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</si>
  <si>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</si>
  <si>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</si>
  <si>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</si>
  <si>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</si>
  <si>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</si>
  <si>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</si>
  <si>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</si>
  <si>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</si>
  <si>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</si>
  <si>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</si>
  <si>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</si>
  <si>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</si>
  <si>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</si>
  <si>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</si>
  <si>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</si>
  <si>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</si>
  <si>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</si>
  <si>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</si>
  <si>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</si>
  <si>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</si>
  <si>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</si>
  <si>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</si>
  <si>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</si>
  <si>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</si>
  <si>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</si>
  <si>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</si>
  <si>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</si>
  <si>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</si>
  <si>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</si>
  <si>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</si>
  <si>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</si>
  <si>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</si>
  <si>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</si>
  <si>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</si>
  <si>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</si>
  <si>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</si>
  <si>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</si>
  <si>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</si>
  <si>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</si>
  <si>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</si>
  <si>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</si>
  <si>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</si>
  <si>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</si>
  <si>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</si>
  <si>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</si>
  <si>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</si>
  <si>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</si>
  <si>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</si>
  <si>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</si>
  <si>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</si>
  <si>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</si>
  <si>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</si>
  <si>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</si>
  <si>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</si>
  <si>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</si>
  <si>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</si>
  <si>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</si>
  <si>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</si>
  <si>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</si>
  <si>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</si>
  <si>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</si>
  <si>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</si>
  <si>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</si>
  <si>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</si>
  <si>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</si>
  <si>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</si>
  <si>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</si>
  <si>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</si>
  <si>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</si>
  <si>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</si>
  <si>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</si>
  <si>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</si>
  <si>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</si>
  <si>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</si>
  <si>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</si>
  <si>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</si>
  <si>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</si>
  <si>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</si>
  <si>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</si>
  <si>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</si>
  <si>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</si>
  <si>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</si>
  <si>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</si>
  <si>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</si>
  <si>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</si>
  <si>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</si>
  <si>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</si>
  <si>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</si>
  <si>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</si>
  <si>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</si>
  <si>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</si>
  <si>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</si>
  <si>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</si>
  <si>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</si>
  <si>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</si>
  <si>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</si>
  <si>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</si>
  <si>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</si>
  <si>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</si>
  <si>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</si>
  <si>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</si>
  <si>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</si>
  <si>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</si>
  <si>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</si>
  <si>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</si>
  <si>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</si>
  <si>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</si>
  <si>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</si>
  <si>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</si>
  <si>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</si>
  <si>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</si>
  <si>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</si>
  <si>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</si>
  <si>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</si>
  <si>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</si>
  <si>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</si>
  <si>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</si>
  <si>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</si>
  <si>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</si>
  <si>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</si>
  <si>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</si>
  <si>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</si>
  <si>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</si>
  <si>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</si>
  <si>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</si>
  <si>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</si>
  <si>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</si>
  <si>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</si>
  <si>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</si>
  <si>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</si>
  <si>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</si>
  <si>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</si>
  <si>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</si>
  <si>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</si>
  <si>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</si>
  <si>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</si>
  <si>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</si>
  <si>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</si>
  <si>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</si>
  <si>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</si>
  <si>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</si>
  <si>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</si>
  <si>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</si>
  <si>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</si>
  <si>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</si>
  <si>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</si>
  <si>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</si>
  <si>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</si>
  <si>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</si>
  <si>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</si>
  <si>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</si>
  <si>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</si>
  <si>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</si>
  <si>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</si>
  <si>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</si>
  <si>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</si>
  <si>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</si>
  <si>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</si>
  <si>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</si>
  <si>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</si>
  <si>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</si>
  <si>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</si>
  <si>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</si>
  <si>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</si>
  <si>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</si>
  <si>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</si>
  <si>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</si>
  <si>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</si>
  <si>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</si>
  <si>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</si>
  <si>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</si>
  <si>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</si>
  <si>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</si>
  <si>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</si>
  <si>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</si>
  <si>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</si>
  <si>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</si>
  <si>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</si>
  <si>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</si>
  <si>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</si>
  <si>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</si>
  <si>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</si>
  <si>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</si>
  <si>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</si>
  <si>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</si>
  <si>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</si>
  <si>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</si>
  <si>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</si>
  <si>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</si>
  <si>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</si>
  <si>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</si>
  <si>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</si>
  <si>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</si>
  <si>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</si>
  <si>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</si>
  <si>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</si>
  <si>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</si>
  <si>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</si>
  <si>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</si>
  <si>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</si>
  <si>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</si>
  <si>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</si>
  <si>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</si>
  <si>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</si>
  <si>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</si>
  <si>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</si>
  <si>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</si>
  <si>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</si>
  <si>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</si>
  <si>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</si>
  <si>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</si>
  <si>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</si>
  <si>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</si>
  <si>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</si>
  <si>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</si>
  <si>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</si>
  <si>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</si>
  <si>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</si>
  <si>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</si>
  <si>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</si>
  <si>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</si>
  <si>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</si>
  <si>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</si>
  <si>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</si>
  <si>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</si>
  <si>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</si>
  <si>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</si>
  <si>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</si>
  <si>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</si>
  <si>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</si>
  <si>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</si>
  <si>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</si>
  <si>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</si>
  <si>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</si>
  <si>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</si>
  <si>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</si>
  <si>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</si>
  <si>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</si>
  <si>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</si>
  <si>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</si>
  <si>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</si>
  <si>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</si>
  <si>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</si>
  <si>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</si>
  <si>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</si>
  <si>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</si>
  <si>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</si>
  <si>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</si>
  <si>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</si>
  <si>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</si>
  <si>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</si>
  <si>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</si>
  <si>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</si>
  <si>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</si>
  <si>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</si>
  <si>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</si>
  <si>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</si>
  <si>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</si>
  <si>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</si>
  <si>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</si>
  <si>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</si>
  <si>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</si>
  <si>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</si>
  <si>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</si>
  <si>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</si>
  <si>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</si>
  <si>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</si>
  <si>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</si>
  <si>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</si>
  <si>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</si>
  <si>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</si>
  <si>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</si>
  <si>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</si>
  <si>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</si>
  <si>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</si>
  <si>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</si>
  <si>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</si>
  <si>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</si>
  <si>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</si>
  <si>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</si>
  <si>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</si>
  <si>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</si>
  <si>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</si>
  <si>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</si>
  <si>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</si>
  <si>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</si>
  <si>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</si>
  <si>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</si>
  <si>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</si>
  <si>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</si>
  <si>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</si>
  <si>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</si>
  <si>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</si>
  <si>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</si>
  <si>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</si>
  <si>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</si>
  <si>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</si>
  <si>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</si>
  <si>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</si>
  <si>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</si>
  <si>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</si>
  <si>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</si>
  <si>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</si>
  <si>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</si>
  <si>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</si>
  <si>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</si>
  <si>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</si>
  <si>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</si>
  <si>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</si>
  <si>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</si>
  <si>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</si>
  <si>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</si>
  <si>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</si>
  <si>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</si>
  <si>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</si>
  <si>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</si>
  <si>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</si>
  <si>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</si>
  <si>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</si>
  <si>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</si>
  <si>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</si>
  <si>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</si>
  <si>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</si>
  <si>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</si>
  <si>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</si>
  <si>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</si>
  <si>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</si>
  <si>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</si>
  <si>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</si>
  <si>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</si>
  <si>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</si>
  <si>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</si>
  <si>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</si>
  <si>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</si>
  <si>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</si>
  <si>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</si>
  <si>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</si>
  <si>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</si>
  <si>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</si>
  <si>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</si>
  <si>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</si>
  <si>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</si>
  <si>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</si>
  <si>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</si>
  <si>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</si>
  <si>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</si>
  <si>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</si>
  <si>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</si>
  <si>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</si>
  <si>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</si>
  <si>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</si>
  <si>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</si>
  <si>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</si>
  <si>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</si>
  <si>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</si>
  <si>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</si>
  <si>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</si>
  <si>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</si>
  <si>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</si>
  <si>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</si>
  <si>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</si>
  <si>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</si>
  <si>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</si>
  <si>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</si>
  <si>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</si>
  <si>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</si>
  <si>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</si>
  <si>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</si>
  <si>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</si>
  <si>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</si>
  <si>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</si>
  <si>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</si>
  <si>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</si>
  <si>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</si>
  <si>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</si>
  <si>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</si>
  <si>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</si>
  <si>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</si>
  <si>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</si>
  <si>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</si>
  <si>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</si>
  <si>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</si>
  <si>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</si>
  <si>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</si>
  <si>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</si>
  <si>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</si>
  <si>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</si>
  <si>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</si>
  <si>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</si>
  <si>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</si>
  <si>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</si>
  <si>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</si>
  <si>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</si>
  <si>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</si>
  <si>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</si>
  <si>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</si>
  <si>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</si>
  <si>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</si>
  <si>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</si>
  <si>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</si>
  <si>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</si>
  <si>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</si>
  <si>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</si>
  <si>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</si>
  <si>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</si>
  <si>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</si>
  <si>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</si>
  <si>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</si>
  <si>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</si>
  <si>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</si>
  <si>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</si>
  <si>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</si>
  <si>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</si>
  <si>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</si>
  <si>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</si>
  <si>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</si>
  <si>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</si>
  <si>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</si>
  <si>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</si>
  <si>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</si>
  <si>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</si>
  <si>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</si>
  <si>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</si>
  <si>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</si>
  <si>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</si>
  <si>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</si>
  <si>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</si>
  <si>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</si>
  <si>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</si>
  <si>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</si>
  <si>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</si>
  <si>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</si>
  <si>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</si>
  <si>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</si>
  <si>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</si>
  <si>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</si>
  <si>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</si>
  <si>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</si>
  <si>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</si>
  <si>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</si>
  <si>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</si>
  <si>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</si>
  <si>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</si>
  <si>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</si>
  <si>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</si>
  <si>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</si>
  <si>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</si>
  <si>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</si>
  <si>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</si>
  <si>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</si>
  <si>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</si>
  <si>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</si>
  <si>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</si>
  <si>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</si>
  <si>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</si>
  <si>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</si>
  <si>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</si>
  <si>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</si>
  <si>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</si>
  <si>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</si>
  <si>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</si>
  <si>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</si>
  <si>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</si>
  <si>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</si>
  <si>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</si>
  <si>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</si>
  <si>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</si>
  <si>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</si>
  <si>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</si>
  <si>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</si>
  <si>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</si>
  <si>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</si>
  <si>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</si>
  <si>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</si>
  <si>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</si>
  <si>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</si>
  <si>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</si>
  <si>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</si>
  <si>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</si>
  <si>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</si>
  <si>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</si>
  <si>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</si>
  <si>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</si>
  <si>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</si>
  <si>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</si>
  <si>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</si>
  <si>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</si>
  <si>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</si>
  <si>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</si>
  <si>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</si>
  <si>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</si>
  <si>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</si>
  <si>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</si>
  <si>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</si>
  <si>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</si>
  <si>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</si>
  <si>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</si>
  <si>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</si>
  <si>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</si>
  <si>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</si>
  <si>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</si>
  <si>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</si>
  <si>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</si>
  <si>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</si>
  <si>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</si>
  <si>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</si>
  <si>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</si>
  <si>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</si>
  <si>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</si>
  <si>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</si>
  <si>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</si>
  <si>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</si>
  <si>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</si>
  <si>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</si>
  <si>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</si>
  <si>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</si>
  <si>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</si>
  <si>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</si>
  <si>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</si>
  <si>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</si>
  <si>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</si>
  <si>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</si>
  <si>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</si>
  <si>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</si>
  <si>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</si>
  <si>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</si>
  <si>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</si>
  <si>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</si>
  <si>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</si>
  <si>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</si>
  <si>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</si>
  <si>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</si>
  <si>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</si>
  <si>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</si>
  <si>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</si>
  <si>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</si>
  <si>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</si>
  <si>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</si>
  <si>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</si>
  <si>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</si>
  <si>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</si>
  <si>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</si>
  <si>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</si>
  <si>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</si>
  <si>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</si>
  <si>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</si>
  <si>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</si>
  <si>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</si>
  <si>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</si>
  <si>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</si>
  <si>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</si>
  <si>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</si>
  <si>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</si>
  <si>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</si>
  <si>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</si>
  <si>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</si>
  <si>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</si>
  <si>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</si>
  <si>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</si>
  <si>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</si>
  <si>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</si>
  <si>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</si>
  <si>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</si>
  <si>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</si>
  <si>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</si>
  <si>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</si>
  <si>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</si>
  <si>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</si>
  <si>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</si>
  <si>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</si>
  <si>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</si>
  <si>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</si>
  <si>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</si>
  <si>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</si>
  <si>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</si>
  <si>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</si>
  <si>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</si>
  <si>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</si>
  <si>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</si>
  <si>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</si>
  <si>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</si>
  <si>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</si>
  <si>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</si>
  <si>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</si>
  <si>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</si>
  <si>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</si>
  <si>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</si>
  <si>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</si>
  <si>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</si>
  <si>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</si>
  <si>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</si>
  <si>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</si>
  <si>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</si>
  <si>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</si>
  <si>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</si>
  <si>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</si>
  <si>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</si>
  <si>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</si>
  <si>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</si>
  <si>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</si>
  <si>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</si>
  <si>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</si>
  <si>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</si>
  <si>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</si>
  <si>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</si>
  <si>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</si>
  <si>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</si>
  <si>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</si>
  <si>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</si>
  <si>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</si>
  <si>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</si>
  <si>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</si>
  <si>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</si>
  <si>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</si>
  <si>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</si>
  <si>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</si>
  <si>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</si>
  <si>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</si>
  <si>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</si>
  <si>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</si>
  <si>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</si>
  <si>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</si>
  <si>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</si>
  <si>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</si>
  <si>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</si>
  <si>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</si>
  <si>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</si>
  <si>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</si>
  <si>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</si>
  <si>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</si>
  <si>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</si>
  <si>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</si>
  <si>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</si>
  <si>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</si>
  <si>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</si>
  <si>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</si>
  <si>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</si>
  <si>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</si>
  <si>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</si>
  <si>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</si>
  <si>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</si>
  <si>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</si>
  <si>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</si>
  <si>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</si>
  <si>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</si>
  <si>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</si>
  <si>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</si>
  <si>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</si>
  <si>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</si>
  <si>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</si>
  <si>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</si>
  <si>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</si>
  <si>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</si>
  <si>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</si>
  <si>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</si>
  <si>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</si>
  <si>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</si>
  <si>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</si>
  <si>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</si>
  <si>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</si>
  <si>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</si>
  <si>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</si>
  <si>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</si>
  <si>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</si>
  <si>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</si>
  <si>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</si>
  <si>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</si>
  <si>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</si>
  <si>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</si>
  <si>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</si>
  <si>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</si>
  <si>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</si>
  <si>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</si>
  <si>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</si>
  <si>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</si>
  <si>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</si>
  <si>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</si>
  <si>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</si>
  <si>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</si>
  <si>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</si>
  <si>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</si>
  <si>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</si>
  <si>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</si>
  <si>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</si>
  <si>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</si>
  <si>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</si>
  <si>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</si>
  <si>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</si>
  <si>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</si>
  <si>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</si>
  <si>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</si>
  <si>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</si>
  <si>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</si>
  <si>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</si>
  <si>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</si>
  <si>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</si>
  <si>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</si>
  <si>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</si>
  <si>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</si>
  <si>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</si>
  <si>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</si>
  <si>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</si>
  <si>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</si>
  <si>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</si>
  <si>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</si>
  <si>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</si>
  <si>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</si>
  <si>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</si>
  <si>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</si>
  <si>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</si>
  <si>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</si>
  <si>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</si>
  <si>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</si>
  <si>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</si>
  <si>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</si>
  <si>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</si>
  <si>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</si>
  <si>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</si>
  <si>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</si>
  <si>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</si>
  <si>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</si>
  <si>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</si>
  <si>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</si>
  <si>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</si>
  <si>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</si>
  <si>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</si>
  <si>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</si>
  <si>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</si>
  <si>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</si>
  <si>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</si>
  <si>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</si>
  <si>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</si>
  <si>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</si>
  <si>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</si>
  <si>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</si>
  <si>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</si>
  <si>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</si>
  <si>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</si>
  <si>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</si>
  <si>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</si>
  <si>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</si>
  <si>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</si>
  <si>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</si>
  <si>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</si>
  <si>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</si>
  <si>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</si>
  <si>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</si>
  <si>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</si>
  <si>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</si>
  <si>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</si>
  <si>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</si>
  <si>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</si>
  <si>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</si>
  <si>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</si>
  <si>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</si>
  <si>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</si>
  <si>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</si>
  <si>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</si>
  <si>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</si>
  <si>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</si>
  <si>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</si>
  <si>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</si>
  <si>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</si>
  <si>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</si>
  <si>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</si>
  <si>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</si>
  <si>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</si>
  <si>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</si>
  <si>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</si>
  <si>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</si>
  <si>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</si>
  <si>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</si>
  <si>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</si>
  <si>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</si>
  <si>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</si>
  <si>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</si>
  <si>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</si>
  <si>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</si>
  <si>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</si>
  <si>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</si>
  <si>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</si>
  <si>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</si>
  <si>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</si>
  <si>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</si>
  <si>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</si>
  <si>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</si>
  <si>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</si>
  <si>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</si>
  <si>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</si>
  <si>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</si>
  <si>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</si>
  <si>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</si>
  <si>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</si>
  <si>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</si>
  <si>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</si>
  <si>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</si>
  <si>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</si>
  <si>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</si>
  <si>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</si>
  <si>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</si>
  <si>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</si>
  <si>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</si>
  <si>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</si>
  <si>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</si>
  <si>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</si>
  <si>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</si>
  <si>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</si>
  <si>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</si>
  <si>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</si>
  <si>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</si>
  <si>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</si>
  <si>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</si>
  <si>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</si>
  <si>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</si>
  <si>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</si>
  <si>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</si>
  <si>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</si>
  <si>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</si>
  <si>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</si>
  <si>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</si>
  <si>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</si>
  <si>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</si>
  <si>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</si>
  <si>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</si>
  <si>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</si>
  <si>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</si>
  <si>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</si>
  <si>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</si>
  <si>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</si>
  <si>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</si>
  <si>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</si>
  <si>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</si>
  <si>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</si>
  <si>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</si>
  <si>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</si>
  <si>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</si>
  <si>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</si>
  <si>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</si>
  <si>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</si>
  <si>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</si>
  <si>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</si>
  <si>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</si>
  <si>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</si>
  <si>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</si>
  <si>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</si>
  <si>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</si>
  <si>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</si>
  <si>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</si>
  <si>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</si>
  <si>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</si>
  <si>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</si>
  <si>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</si>
  <si>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</si>
  <si>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</si>
  <si>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</si>
  <si>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</si>
  <si>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</si>
  <si>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</si>
  <si>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</si>
  <si>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</si>
  <si>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</si>
  <si>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</si>
  <si>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</si>
  <si>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</si>
  <si>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</si>
  <si>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</si>
  <si>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</si>
  <si>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</si>
  <si>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</si>
  <si>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</si>
  <si>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</si>
  <si>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</si>
  <si>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</si>
  <si>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</si>
  <si>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</si>
  <si>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</si>
  <si>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</si>
  <si>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</si>
  <si>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</si>
  <si>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</si>
  <si>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</si>
  <si>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</si>
  <si>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</si>
  <si>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</si>
  <si>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</si>
  <si>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</si>
  <si>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</si>
  <si>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</si>
  <si>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</si>
  <si>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</si>
  <si>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</si>
  <si>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</si>
  <si>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</si>
  <si>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</si>
  <si>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</si>
  <si>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</si>
  <si>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</si>
  <si>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</si>
  <si>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</si>
  <si>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</si>
  <si>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</si>
  <si>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</si>
  <si>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</si>
  <si>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</si>
  <si>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</si>
  <si>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</si>
  <si>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</si>
  <si>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</si>
  <si>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</si>
  <si>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</si>
  <si>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</si>
  <si>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</si>
  <si>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</si>
  <si>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</si>
  <si>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</si>
  <si>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</si>
  <si>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</si>
  <si>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</si>
  <si>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</si>
  <si>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</si>
  <si>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</si>
  <si>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</si>
  <si>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</si>
  <si>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</si>
  <si>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</si>
  <si>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</si>
  <si>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</si>
  <si>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</si>
  <si>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</si>
  <si>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</si>
  <si>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</si>
  <si>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</si>
  <si>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</si>
  <si>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</si>
  <si>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</si>
  <si>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</si>
  <si>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</si>
  <si>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</si>
  <si>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</si>
  <si>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</si>
  <si>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</si>
  <si>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</si>
  <si>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</si>
  <si>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</si>
  <si>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</si>
  <si>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</si>
  <si>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</si>
  <si>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</si>
  <si>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</si>
  <si>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</si>
  <si>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</si>
  <si>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</si>
  <si>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</si>
  <si>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</si>
  <si>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</si>
  <si>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</si>
  <si>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</si>
  <si>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</si>
  <si>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</si>
  <si>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</si>
  <si>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</si>
  <si>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</si>
  <si>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</si>
  <si>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</si>
  <si>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</si>
  <si>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</si>
  <si>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</si>
  <si>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</si>
  <si>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</si>
  <si>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</si>
  <si>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</si>
  <si>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</si>
  <si>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</si>
  <si>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</si>
  <si>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</si>
  <si>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</si>
  <si>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</si>
  <si>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</si>
  <si>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</si>
  <si>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</si>
  <si>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</si>
  <si>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</si>
  <si>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</si>
  <si>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</si>
  <si>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</si>
  <si>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</si>
  <si>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</si>
  <si>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</si>
  <si>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</si>
  <si>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</si>
  <si>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</si>
  <si>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</si>
  <si>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</si>
  <si>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</si>
  <si>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</si>
  <si>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</si>
  <si>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</si>
  <si>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</si>
  <si>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</si>
  <si>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</si>
  <si>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</si>
  <si>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</si>
  <si>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</si>
  <si>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</si>
  <si>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</si>
  <si>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</si>
  <si>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</si>
  <si>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</si>
  <si>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</si>
  <si>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</si>
  <si>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</si>
  <si>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</si>
  <si>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</si>
  <si>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</si>
  <si>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</si>
  <si>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</si>
  <si>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</si>
  <si>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</si>
  <si>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</si>
  <si>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</si>
  <si>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</si>
  <si>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</si>
  <si>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</si>
  <si>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</si>
  <si>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</si>
  <si>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</si>
  <si>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</si>
  <si>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</si>
  <si>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</si>
  <si>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</si>
  <si>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</si>
  <si>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</si>
  <si>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</si>
  <si>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</si>
  <si>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</si>
  <si>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</si>
  <si>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</si>
  <si>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</si>
  <si>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</si>
  <si>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</si>
  <si>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</si>
  <si>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</si>
  <si>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</si>
  <si>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</si>
  <si>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</si>
  <si>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</si>
  <si>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</si>
  <si>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</si>
  <si>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</si>
  <si>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</si>
  <si>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</si>
  <si>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</si>
  <si>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</si>
  <si>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</si>
  <si>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</si>
  <si>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</si>
  <si>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</si>
  <si>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</si>
  <si>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</si>
  <si>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</si>
  <si>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</si>
  <si>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</si>
  <si>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</si>
  <si>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</si>
  <si>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</si>
  <si>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</si>
  <si>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</si>
  <si>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</si>
  <si>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</si>
  <si>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</si>
  <si>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</si>
  <si>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</si>
  <si>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</si>
  <si>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</si>
  <si>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</si>
  <si>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</si>
  <si>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</si>
  <si>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</si>
  <si>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</si>
  <si>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</si>
  <si>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</si>
  <si>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</si>
  <si>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</si>
  <si>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</si>
  <si>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</si>
  <si>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</si>
  <si>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</si>
  <si>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</si>
  <si>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</si>
  <si>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</si>
  <si>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</si>
  <si>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</si>
  <si>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</si>
  <si>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</si>
  <si>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</si>
  <si>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</si>
  <si>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</si>
  <si>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</si>
  <si>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</si>
  <si>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</si>
  <si>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</si>
  <si>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</si>
  <si>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</si>
  <si>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</si>
  <si>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</si>
  <si>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</si>
  <si>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</si>
  <si>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</si>
  <si>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</si>
  <si>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</si>
  <si>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</si>
  <si>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</si>
  <si>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</si>
  <si>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</si>
  <si>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</si>
  <si>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</si>
  <si>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</si>
  <si>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</si>
  <si>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</si>
  <si>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</si>
  <si>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</si>
  <si>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</si>
  <si>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</si>
  <si>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</si>
  <si>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</si>
  <si>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</si>
  <si>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</si>
  <si>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</si>
  <si>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</si>
  <si>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</si>
  <si>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</si>
  <si>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</si>
  <si>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</si>
  <si>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</si>
  <si>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</si>
  <si>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</si>
  <si>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</si>
  <si>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</si>
  <si>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</si>
  <si>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</si>
  <si>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</si>
  <si>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</si>
  <si>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</si>
  <si>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</si>
  <si>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</si>
  <si>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</si>
  <si>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</si>
  <si>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</si>
  <si>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</si>
  <si>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</si>
  <si>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</si>
  <si>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</si>
  <si>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</si>
  <si>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</si>
  <si>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</si>
  <si>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</si>
  <si>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</si>
  <si>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</si>
  <si>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</si>
  <si>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</si>
  <si>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</si>
  <si>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</si>
  <si>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</si>
  <si>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</si>
  <si>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</si>
  <si>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</si>
  <si>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</si>
  <si>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</si>
  <si>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</si>
  <si>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</si>
  <si>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</si>
  <si>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</si>
  <si>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</si>
  <si>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</si>
  <si>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</si>
  <si>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</si>
  <si>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</si>
  <si>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</si>
  <si>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</si>
  <si>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</si>
  <si>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</si>
  <si>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</si>
  <si>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</si>
  <si>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</si>
  <si>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</si>
  <si>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</si>
  <si>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</si>
  <si>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</si>
  <si>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</si>
  <si>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</si>
  <si>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</si>
  <si>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</si>
  <si>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</si>
  <si>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</si>
  <si>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</si>
  <si>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</si>
  <si>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</si>
  <si>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</si>
  <si>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</si>
  <si>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</si>
  <si>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</si>
  <si>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</si>
  <si>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</si>
  <si>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</si>
  <si>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</si>
  <si>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</si>
  <si>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</si>
  <si>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</si>
  <si>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</si>
  <si>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</si>
  <si>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</si>
  <si>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</si>
  <si>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</si>
  <si>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</si>
  <si>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</si>
  <si>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</si>
  <si>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</si>
  <si>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</si>
  <si>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</si>
  <si>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</si>
  <si>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</si>
  <si>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</si>
  <si>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</si>
  <si>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</si>
  <si>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</si>
  <si>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</si>
  <si>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</si>
  <si>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</si>
  <si>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</si>
  <si>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</si>
  <si>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</si>
  <si>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</si>
  <si>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</si>
  <si>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</si>
  <si>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</si>
  <si>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</si>
  <si>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</si>
  <si>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</si>
  <si>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</si>
  <si>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</si>
  <si>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</si>
  <si>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</si>
  <si>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</si>
  <si>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</si>
  <si>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</si>
  <si>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</si>
  <si>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</si>
  <si>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</si>
  <si>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</si>
  <si>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</si>
  <si>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</si>
  <si>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</si>
  <si>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</si>
  <si>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</si>
  <si>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</si>
  <si>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</si>
  <si>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</si>
  <si>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</si>
  <si>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</si>
  <si>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</si>
  <si>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</si>
  <si>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</si>
  <si>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</si>
  <si>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</si>
  <si>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</si>
  <si>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</si>
  <si>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</si>
  <si>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</si>
  <si>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</si>
  <si>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</si>
  <si>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</si>
  <si>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</si>
  <si>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</si>
  <si>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</si>
  <si>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</si>
  <si>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</si>
  <si>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</si>
  <si>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</si>
  <si>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</si>
  <si>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</si>
  <si>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</si>
  <si>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</si>
  <si>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</si>
  <si>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</si>
  <si>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</si>
  <si>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</si>
  <si>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</si>
  <si>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</si>
  <si>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</si>
  <si>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</si>
  <si>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</si>
  <si>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</si>
  <si>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</si>
  <si>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</si>
  <si>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</si>
  <si>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</si>
  <si>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</si>
  <si>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</si>
  <si>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</si>
  <si>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</si>
  <si>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</si>
  <si>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</si>
  <si>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</si>
  <si>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</si>
  <si>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</si>
  <si>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</si>
  <si>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</si>
  <si>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</si>
  <si>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</si>
  <si>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</si>
  <si>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</si>
  <si>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</si>
  <si>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</si>
  <si>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</si>
  <si>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</si>
  <si>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</si>
  <si>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</si>
  <si>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</si>
  <si>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</si>
  <si>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</si>
  <si>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</si>
  <si>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</si>
  <si>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</si>
  <si>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</si>
  <si>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</si>
  <si>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</si>
  <si>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</si>
  <si>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</si>
  <si>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</si>
  <si>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</si>
  <si>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</si>
  <si>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</si>
  <si>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</si>
  <si>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</si>
  <si>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</si>
  <si>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</si>
  <si>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</si>
  <si>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</si>
  <si>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</si>
  <si>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</si>
  <si>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</si>
  <si>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</si>
  <si>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</si>
  <si>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</si>
  <si>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</si>
  <si>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</si>
  <si>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</si>
  <si>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</si>
  <si>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</si>
  <si>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</si>
  <si>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</si>
  <si>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</si>
  <si>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</si>
  <si>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</si>
  <si>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</si>
  <si>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</si>
  <si>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</si>
  <si>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</si>
  <si>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</si>
  <si>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</si>
  <si>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</si>
  <si>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</si>
  <si>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</si>
  <si>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</si>
  <si>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</si>
  <si>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</si>
  <si>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</si>
  <si>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</si>
  <si>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</si>
  <si>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</si>
  <si>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</si>
  <si>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</si>
  <si>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</si>
  <si>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</si>
  <si>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</si>
  <si>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</si>
  <si>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</si>
  <si>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</si>
  <si>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</si>
  <si>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</si>
  <si>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</si>
  <si>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</si>
  <si>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</si>
  <si>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Make a WORDCOUNT function that works with excess spaces and all the punctuation marks in the</t>
  </si>
  <si>
    <t>!"#$%&amp;'()*+, -./:;&lt;=&gt;?@[\]^_`{|}~</t>
  </si>
  <si>
    <t>Sales</t>
  </si>
  <si>
    <t>Cumulative</t>
  </si>
  <si>
    <t>Platform:</t>
  </si>
  <si>
    <t>6.3 Cumulative sales</t>
  </si>
  <si>
    <t>x_0</t>
  </si>
  <si>
    <t>x_1</t>
  </si>
  <si>
    <t>x_n</t>
  </si>
  <si>
    <t xml:space="preserve">= </t>
  </si>
  <si>
    <t>x_(n-1)+x_(n-2)</t>
  </si>
  <si>
    <t>A simple way to model random interest rates is to use the RANDARRAY function.</t>
  </si>
  <si>
    <t>Cash flow</t>
  </si>
  <si>
    <t>Interest rate</t>
  </si>
  <si>
    <t>Random samples</t>
  </si>
  <si>
    <t>Mean:</t>
  </si>
  <si>
    <t>Standard deviation:</t>
  </si>
  <si>
    <t>Min:</t>
  </si>
  <si>
    <t>Max:</t>
  </si>
  <si>
    <t>NPV</t>
  </si>
  <si>
    <t xml:space="preserve">Make a function NPVCUM that calculates the cumulative net present value. 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</si>
  <si>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</si>
  <si>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</si>
  <si>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</si>
  <si>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</si>
  <si>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</si>
  <si>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</si>
  <si>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</si>
  <si>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</si>
  <si>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6.5 Net present value</t>
  </si>
  <si>
    <t>6.5.1 Net present value per year</t>
  </si>
  <si>
    <t>6.5.2 Random interest rates</t>
  </si>
  <si>
    <t>6.7 WORDCOUNT function</t>
  </si>
  <si>
    <t>6.9 FIBONACCI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</si>
  <si>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</si>
  <si>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</si>
  <si>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</si>
  <si>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</si>
  <si>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</si>
  <si>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</si>
  <si>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</si>
  <si>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</si>
  <si>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</si>
  <si>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Make a function SPLIT that takes a range and a range of TRUE and FALSE values and places the values</t>
  </si>
  <si>
    <t>corresponding to TRUE above the values corresponding to FALSE.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</si>
  <si>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</si>
  <si>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</si>
  <si>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</si>
  <si>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</si>
  <si>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</si>
  <si>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</si>
  <si>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</si>
  <si>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</si>
  <si>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</si>
  <si>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Modify the GROUPBY_FILTER function to take an optional [sorted]</t>
  </si>
  <si>
    <t>argument. If -1, the output is sorted by grouping variable in descending</t>
  </si>
  <si>
    <t>order. If 1, the output is sorted by the grouping variable in ascending</t>
  </si>
  <si>
    <t>order.</t>
  </si>
  <si>
    <t>6.3 Modify GROUPBY_FILTER</t>
  </si>
  <si>
    <t>Make a dropdown list selecting a platform. Then display a table of sales</t>
  </si>
  <si>
    <t>for each year and the cumulative sales. Be sure the years are sorted, and</t>
  </si>
  <si>
    <t>make sure to remove NA values.  Write everything in a single cell.</t>
  </si>
  <si>
    <t>Make the function PRODUCTIF(range,criteria,[range_array]) mimicing the</t>
  </si>
  <si>
    <t>6.6 Some PRODUCTIF functions</t>
  </si>
  <si>
    <t>6.6.1 PRODUCTIF with FILTER</t>
  </si>
  <si>
    <t>6.6.2 PRODUCTIF with REDUCE</t>
  </si>
  <si>
    <t>Using FILTER and PRODUCT, make a function PRODUCTIF(array, include) that</t>
  </si>
  <si>
    <t>multiplies only the elements of array where include is true.</t>
  </si>
  <si>
    <t>Make a similar PRODUCTIF function, but do it using REDUCE along with</t>
  </si>
  <si>
    <t>FILTER.</t>
  </si>
  <si>
    <t>SUMIF function. (Hint: Use that a*b = exp(log(a)+log(b))!)</t>
  </si>
  <si>
    <r>
      <t xml:space="preserve">6.6.3 Mimicing SUMIF </t>
    </r>
    <r>
      <rPr>
        <b/>
        <sz val="13"/>
        <color rgb="FFFF0000"/>
        <rFont val="Calibri"/>
        <family val="2"/>
        <scheme val="minor"/>
      </rPr>
      <t>(mathematical exercise)</t>
    </r>
  </si>
  <si>
    <t xml:space="preserve">We explore some ways to make a PRODUCTIF function. The syntax of the </t>
  </si>
  <si>
    <t>SUMIF and AVERAGEIF functions is somwhat hard to reproduce, so we try</t>
  </si>
  <si>
    <t>using the FILTER syntax first. Be sure to add some examples to verify your</t>
  </si>
  <si>
    <t>function works!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</si>
  <si>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</si>
  <si>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</si>
  <si>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</si>
  <si>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</si>
  <si>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</si>
  <si>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</si>
  <si>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</si>
  <si>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</si>
  <si>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</si>
  <si>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</si>
  <si>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</si>
  <si>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</si>
  <si>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</si>
  <si>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</si>
  <si>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</si>
  <si>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</si>
  <si>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</si>
  <si>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</si>
  <si>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</si>
  <si>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</si>
  <si>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</si>
  <si>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</si>
  <si>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</si>
  <si>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</si>
  <si>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</si>
  <si>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</si>
  <si>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</si>
  <si>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</si>
  <si>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</si>
  <si>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</si>
  <si>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</si>
  <si>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6.9.1 First steps</t>
  </si>
  <si>
    <t>6.9.2 Summing the two last elements of a column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</si>
  <si>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</si>
  <si>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</si>
  <si>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</si>
  <si>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</si>
  <si>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</si>
  <si>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</si>
  <si>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6.9.3 Applying a function n times.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</si>
  <si>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</si>
  <si>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</si>
  <si>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</si>
  <si>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</si>
  <si>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</si>
  <si>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</si>
  <si>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</si>
  <si>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</si>
  <si>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</si>
  <si>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6.9.4 Make the Fibonacci function</t>
  </si>
  <si>
    <r>
      <t xml:space="preserve">6.9.5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</si>
  <si>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</si>
  <si>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</si>
  <si>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</si>
  <si>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</si>
  <si>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</si>
  <si>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</si>
  <si>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</si>
  <si>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</si>
  <si>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</si>
  <si>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</si>
  <si>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</si>
  <si>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</si>
  <si>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</si>
  <si>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</si>
  <si>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</si>
  <si>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list below. (Hint: You should use REDUCE!)</t>
  </si>
  <si>
    <t>Puctuation marks</t>
  </si>
  <si>
    <t>6.8 Reverse a text</t>
  </si>
  <si>
    <t>We will write a function that reverses the characters in a text.</t>
  </si>
  <si>
    <t>6.8.1 Extract the character at position i</t>
  </si>
  <si>
    <t>Using the MID function, make an EXTRACT(text,i) function that extracts the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</si>
  <si>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</si>
  <si>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</si>
  <si>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</si>
  <si>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</si>
  <si>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</si>
  <si>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</si>
  <si>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</si>
  <si>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</si>
  <si>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6.8.2 Make REVERSE</t>
  </si>
  <si>
    <t>Make sure to test it on a couple of texts! (Hint: You can use SEQUENCE(n) as</t>
  </si>
  <si>
    <t>the array argument of REDUCE. Don't use 'text' as your accumulator.)</t>
  </si>
  <si>
    <t>Using the EXTRACT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</si>
</sst>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5" borderId="5" applyNumberFormat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7" fillId="5" borderId="5" xfId="5"/>
    <xf numFmtId="0" fontId="0" fillId="0" borderId="0" xfId="0" quotePrefix="1"/>
    <xf numFmtId="44" fontId="0" fillId="0" borderId="0" xfId="0" applyNumberFormat="1"/>
    <xf numFmtId="8" fontId="0" fillId="0" borderId="0" xfId="0" applyNumberFormat="1"/>
    <xf numFmtId="0" fontId="11" fillId="0" borderId="0" xfId="6"/>
    <xf numFmtId="0" fontId="5" fillId="0" borderId="6" xfId="3" applyAlignment="1"/>
    <xf numFmtId="0" fontId="6" fillId="0" borderId="7" xfId="4" applyAlignment="1"/>
    <xf numFmtId="0" fontId="11" fillId="0" borderId="0" xfId="6" applyAlignment="1"/>
    <xf numFmtId="0" fontId="6" fillId="0" borderId="0" xfId="7"/>
    <xf numFmtId="0" fontId="1" fillId="0" borderId="1" xfId="1"/>
    <xf numFmtId="0" fontId="13" fillId="0" borderId="0" xfId="8" applyFont="1"/>
    <xf numFmtId="0" fontId="10" fillId="0" borderId="0" xfId="0" applyFont="1"/>
    <xf numFmtId="0" fontId="5" fillId="0" borderId="6" xfId="3" applyAlignment="1">
      <alignment horizontal="center"/>
    </xf>
    <xf numFmtId="0" fontId="11" fillId="0" borderId="1" xfId="6" applyBorder="1" applyAlignment="1">
      <alignment horizontal="center"/>
    </xf>
    <xf numFmtId="0" fontId="6" fillId="0" borderId="7" xfId="4" applyAlignment="1">
      <alignment horizontal="center"/>
    </xf>
    <xf numFmtId="0" fontId="1" fillId="0" borderId="1" xfId="1" applyAlignment="1"/>
    <xf numFmtId="0" fontId="5" fillId="0" borderId="6" xfId="3"/>
    <xf numFmtId="2" fontId="0" fillId="0" borderId="0" xfId="0" quotePrefix="1" applyNumberFormat="1"/>
  </cellXfs>
  <cellStyles count="9">
    <cellStyle name="Calculation" xfId="2" builtinId="22" customBuiltin="1"/>
    <cellStyle name="Explanatory Text" xfId="8" builtinId="53"/>
    <cellStyle name="Heading 1" xfId="1" builtinId="16"/>
    <cellStyle name="Heading 2" xfId="3" builtinId="17"/>
    <cellStyle name="Heading 3" xfId="4" builtinId="18"/>
    <cellStyle name="Heading 4" xfId="7" builtinId="19"/>
    <cellStyle name="Input" xfId="5" builtinId="20"/>
    <cellStyle name="Normal" xfId="0" builtinId="0"/>
    <cellStyle name="Title" xfId="6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zoomScale="85" zoomScaleNormal="85" workbookViewId="0">
      <selection activeCell="Q47" sqref="Q47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12" t="s">
        <v>10315</v>
      </c>
      <c r="C2" s="12"/>
      <c r="D2" s="12"/>
      <c r="E2" s="12"/>
      <c r="F2" s="12"/>
      <c r="G2" s="12"/>
      <c r="H2" s="12"/>
    </row>
    <row r="4" spans="2:12" ht="18" thickBot="1" x14ac:dyDescent="0.35">
      <c r="B4" s="13" t="s">
        <v>10338</v>
      </c>
      <c r="C4" s="13"/>
      <c r="D4" s="13"/>
      <c r="E4" s="13"/>
      <c r="F4" s="13"/>
      <c r="G4" s="13"/>
      <c r="H4" s="13"/>
    </row>
    <row r="5" spans="2:12" ht="15.75" thickTop="1" x14ac:dyDescent="0.25"/>
    <row r="6" spans="2:12" x14ac:dyDescent="0.25">
      <c r="B6" t="s">
        <v>10328</v>
      </c>
    </row>
    <row r="7" spans="2:12" x14ac:dyDescent="0.25">
      <c r="B7" t="s">
        <v>10329</v>
      </c>
    </row>
    <row r="8" spans="2:12" x14ac:dyDescent="0.25">
      <c r="B8" t="s">
        <v>10330</v>
      </c>
    </row>
    <row r="10" spans="2:12" ht="15.75" thickBot="1" x14ac:dyDescent="0.3">
      <c r="B10" s="14" t="s">
        <v>10311</v>
      </c>
      <c r="C10" s="14"/>
      <c r="D10" s="14"/>
      <c r="E10" s="14"/>
      <c r="F10" s="14"/>
      <c r="G10" s="14"/>
      <c r="H10" s="14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10312</v>
      </c>
    </row>
    <row r="25" spans="2:12" x14ac:dyDescent="0.25">
      <c r="B25" s="9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40" spans="2:12" ht="18" thickBot="1" x14ac:dyDescent="0.35">
      <c r="B40" s="13" t="s">
        <v>10337</v>
      </c>
      <c r="C40" s="13"/>
      <c r="D40" s="13"/>
      <c r="E40" s="13"/>
      <c r="F40" s="13"/>
      <c r="G40" s="13"/>
      <c r="H40" s="13"/>
    </row>
    <row r="41" spans="2:12" ht="15.75" thickTop="1" x14ac:dyDescent="0.25"/>
    <row r="42" spans="2:12" x14ac:dyDescent="0.25">
      <c r="B42" t="s">
        <v>10331</v>
      </c>
    </row>
    <row r="43" spans="2:12" x14ac:dyDescent="0.25">
      <c r="B43" t="s">
        <v>10332</v>
      </c>
    </row>
    <row r="46" spans="2:12" ht="15.75" thickBot="1" x14ac:dyDescent="0.3">
      <c r="B46" s="14" t="s">
        <v>10311</v>
      </c>
      <c r="C46" s="14"/>
      <c r="D46" s="14"/>
      <c r="E46" s="14"/>
      <c r="F46" s="14"/>
      <c r="G46" s="14"/>
      <c r="H46" s="14"/>
    </row>
    <row r="48" spans="2:12" x14ac:dyDescent="0.25">
      <c r="B48" t="s">
        <v>10314</v>
      </c>
      <c r="F48" s="18" t="s">
        <v>10339</v>
      </c>
      <c r="G48" s="18"/>
      <c r="H48" s="18"/>
      <c r="I48" s="19"/>
      <c r="J48" s="19"/>
      <c r="K48" s="19"/>
    </row>
    <row r="49" spans="2:11" x14ac:dyDescent="0.25">
      <c r="B49" t="s">
        <v>8516</v>
      </c>
      <c r="C49" t="s">
        <v>8518</v>
      </c>
      <c r="F49" s="18" t="s">
        <v>10340</v>
      </c>
      <c r="G49" s="18"/>
      <c r="H49" s="18"/>
      <c r="I49" s="19"/>
      <c r="J49" s="19"/>
      <c r="K49" s="19"/>
    </row>
    <row r="50" spans="2:11" x14ac:dyDescent="0.25">
      <c r="B50" t="s">
        <v>8517</v>
      </c>
      <c r="C50" t="s">
        <v>8519</v>
      </c>
      <c r="F50" s="18" t="s">
        <v>10341</v>
      </c>
      <c r="G50" s="18"/>
      <c r="H50" s="18"/>
      <c r="I50" s="19"/>
      <c r="J50" s="19"/>
      <c r="K50" s="19"/>
    </row>
    <row r="51" spans="2:11" x14ac:dyDescent="0.25">
      <c r="B51" t="s">
        <v>8529</v>
      </c>
      <c r="C51" t="s">
        <v>8520</v>
      </c>
    </row>
    <row r="52" spans="2:11" x14ac:dyDescent="0.25">
      <c r="B52" t="s">
        <v>8530</v>
      </c>
      <c r="C52" t="s">
        <v>6200</v>
      </c>
    </row>
    <row r="53" spans="2:11" x14ac:dyDescent="0.25">
      <c r="B53" t="e">
        <v>#N/A</v>
      </c>
      <c r="C53" t="s">
        <v>8528</v>
      </c>
    </row>
    <row r="54" spans="2:11" x14ac:dyDescent="0.25">
      <c r="B54" t="e">
        <v>#N/A</v>
      </c>
      <c r="C54" t="s">
        <v>8531</v>
      </c>
    </row>
    <row r="59" spans="2:11" ht="18" thickBot="1" x14ac:dyDescent="0.35">
      <c r="B59" s="13" t="s">
        <v>10336</v>
      </c>
      <c r="C59" s="13"/>
      <c r="D59" s="13"/>
      <c r="E59" s="13"/>
      <c r="F59" s="13"/>
      <c r="G59" s="13"/>
    </row>
    <row r="60" spans="2:11" ht="15.75" thickTop="1" x14ac:dyDescent="0.25"/>
    <row r="61" spans="2:11" x14ac:dyDescent="0.25">
      <c r="B61" t="s">
        <v>10333</v>
      </c>
    </row>
    <row r="62" spans="2:11" x14ac:dyDescent="0.25">
      <c r="B62" t="s">
        <v>10334</v>
      </c>
    </row>
    <row r="63" spans="2:11" x14ac:dyDescent="0.25">
      <c r="B63" t="s">
        <v>10335</v>
      </c>
    </row>
    <row r="65" spans="2:7" ht="15.75" thickBot="1" x14ac:dyDescent="0.3">
      <c r="B65" s="14" t="s">
        <v>10311</v>
      </c>
      <c r="C65" s="14"/>
      <c r="D65" s="14"/>
      <c r="E65" s="14"/>
      <c r="F65" s="14"/>
      <c r="G65" s="14"/>
    </row>
    <row r="67" spans="2:7" x14ac:dyDescent="0.25">
      <c r="B67" t="s">
        <v>10313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0" t="s">
        <v>10309</v>
      </c>
      <c r="C98" s="20"/>
      <c r="D98" s="20"/>
      <c r="E98" s="20"/>
      <c r="F98" s="20"/>
      <c r="G98" s="20"/>
      <c r="H98" s="20"/>
      <c r="I98" s="20"/>
      <c r="J98" s="20"/>
      <c r="K98" s="20"/>
    </row>
    <row r="99" spans="2:11" ht="15.75" thickTop="1" x14ac:dyDescent="0.25"/>
    <row r="100" spans="2:11" x14ac:dyDescent="0.25">
      <c r="B100" t="s">
        <v>10310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5"/>
  <sheetViews>
    <sheetView zoomScale="190" zoomScaleNormal="190" workbookViewId="0">
      <selection activeCell="E11" sqref="E11"/>
    </sheetView>
  </sheetViews>
  <sheetFormatPr defaultRowHeight="15" x14ac:dyDescent="0.25"/>
  <sheetData>
    <row r="2" spans="2:8" ht="23.25" x14ac:dyDescent="0.35">
      <c r="B2" s="12" t="s">
        <v>10316</v>
      </c>
      <c r="C2" s="12"/>
      <c r="D2" s="12"/>
      <c r="E2" s="12"/>
      <c r="F2" s="12"/>
      <c r="G2" s="12"/>
      <c r="H2" s="12"/>
    </row>
    <row r="4" spans="2:8" x14ac:dyDescent="0.25">
      <c r="B4" t="s">
        <v>10322</v>
      </c>
    </row>
    <row r="6" spans="2:8" x14ac:dyDescent="0.25">
      <c r="B6" t="s">
        <v>10325</v>
      </c>
    </row>
    <row r="8" spans="2:8" x14ac:dyDescent="0.25">
      <c r="B8" s="16" t="s">
        <v>10323</v>
      </c>
      <c r="D8" s="16" t="s">
        <v>10324</v>
      </c>
    </row>
    <row r="9" spans="2:8" x14ac:dyDescent="0.25">
      <c r="B9" t="s">
        <v>10326</v>
      </c>
    </row>
    <row r="10" spans="2:8" x14ac:dyDescent="0.25">
      <c r="B10" t="s">
        <v>10327</v>
      </c>
    </row>
    <row r="12" spans="2:8" ht="20.25" thickBot="1" x14ac:dyDescent="0.35">
      <c r="B12" s="17" t="s">
        <v>10311</v>
      </c>
      <c r="C12" s="17"/>
      <c r="D12" s="17"/>
      <c r="E12" s="17"/>
      <c r="F12" s="17"/>
      <c r="G12" s="17"/>
      <c r="H12" s="17"/>
    </row>
    <row r="13" spans="2:8" ht="15.75" thickTop="1" x14ac:dyDescent="0.25"/>
    <row r="14" spans="2:8" x14ac:dyDescent="0.25">
      <c r="B14" s="16" t="s">
        <v>10323</v>
      </c>
      <c r="D14" t="s">
        <v>10286</v>
      </c>
    </row>
    <row r="15" spans="2:8" x14ac:dyDescent="0.25">
      <c r="B15" s="16" t="s">
        <v>10324</v>
      </c>
      <c r="D15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7"/>
  <sheetViews>
    <sheetView zoomScale="175" zoomScaleNormal="175" workbookViewId="0">
      <selection activeCell="E13" sqref="E13"/>
    </sheetView>
  </sheetViews>
  <sheetFormatPr defaultRowHeight="15" x14ac:dyDescent="0.25"/>
  <sheetData>
    <row r="2" spans="2:9" ht="23.25" x14ac:dyDescent="0.35">
      <c r="B2" s="15" t="s">
        <v>10346</v>
      </c>
      <c r="C2" s="15"/>
      <c r="D2" s="15"/>
      <c r="E2" s="15"/>
      <c r="F2" s="15"/>
      <c r="G2" s="15"/>
      <c r="H2" s="15"/>
      <c r="I2" s="15"/>
    </row>
    <row r="4" spans="2:9" x14ac:dyDescent="0.25">
      <c r="B4" t="s">
        <v>10342</v>
      </c>
    </row>
    <row r="5" spans="2:9" x14ac:dyDescent="0.25">
      <c r="B5" t="s">
        <v>10343</v>
      </c>
    </row>
    <row r="6" spans="2:9" x14ac:dyDescent="0.25">
      <c r="B6" t="s">
        <v>10344</v>
      </c>
    </row>
    <row r="7" spans="2:9" x14ac:dyDescent="0.25">
      <c r="B7" t="s">
        <v>10345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090-9776-4288-B4A0-4532B8D58C31}">
  <dimension ref="B2:H19"/>
  <sheetViews>
    <sheetView zoomScale="190" zoomScaleNormal="190" workbookViewId="0">
      <selection activeCell="H20" sqref="H20"/>
    </sheetView>
  </sheetViews>
  <sheetFormatPr defaultRowHeight="15" x14ac:dyDescent="0.25"/>
  <cols>
    <col min="2" max="2" width="9.140625" customWidth="1"/>
    <col min="3" max="3" width="6.140625" bestFit="1" customWidth="1"/>
    <col min="4" max="4" width="11.140625" bestFit="1" customWidth="1"/>
  </cols>
  <sheetData>
    <row r="2" spans="2:8" ht="23.25" x14ac:dyDescent="0.35">
      <c r="B2" s="15" t="s">
        <v>10293</v>
      </c>
      <c r="C2" s="15"/>
      <c r="D2" s="15"/>
      <c r="E2" s="15"/>
      <c r="F2" s="15"/>
      <c r="G2" s="15"/>
      <c r="H2" s="15"/>
    </row>
    <row r="4" spans="2:8" x14ac:dyDescent="0.25">
      <c r="B4" t="s">
        <v>10347</v>
      </c>
    </row>
    <row r="5" spans="2:8" x14ac:dyDescent="0.25">
      <c r="B5" t="s">
        <v>10348</v>
      </c>
    </row>
    <row r="6" spans="2:8" x14ac:dyDescent="0.25">
      <c r="B6" t="s">
        <v>10349</v>
      </c>
    </row>
    <row r="9" spans="2:8" x14ac:dyDescent="0.25">
      <c r="B9" t="s">
        <v>10292</v>
      </c>
      <c r="C9" s="8" t="s">
        <v>16</v>
      </c>
    </row>
    <row r="11" spans="2:8" x14ac:dyDescent="0.25">
      <c r="B11" s="16" t="s">
        <v>8499</v>
      </c>
      <c r="C11" s="16" t="s">
        <v>10290</v>
      </c>
      <c r="D11" s="16" t="s">
        <v>10291</v>
      </c>
    </row>
    <row r="12" spans="2:8" x14ac:dyDescent="0.25">
      <c r="B12" cm="1">
        <f t="array" ref="B12:D19">_xlfn.LET(_xlpm.result,GROUPBY_FILTER(VGSales[Global_Sales], VGSales[Year], (VGSales[Platform]=C9) * (VGSales[Year] &lt;&gt; "N/A"), _xlfn.LAMBDA(_xlpm.x,SUM(_xlpm.x))),_xlpm.cum,_xlfn.SCAN(0,_xlfn.CHOOSECOLS(_xlpm.result,2),_xlfn.LAMBDA(_xlpm.x,_xlpm.y,_xlpm.x+_xlpm.y)),_xlfn.HSTACK(_xlpm.result,_xlpm.cum))</f>
        <v>2002</v>
      </c>
      <c r="C12">
        <v>60.140000000000008</v>
      </c>
      <c r="D12">
        <v>60.140000000000008</v>
      </c>
    </row>
    <row r="13" spans="2:8" x14ac:dyDescent="0.25">
      <c r="B13">
        <v>2004</v>
      </c>
      <c r="C13">
        <v>62.08000000000002</v>
      </c>
      <c r="D13">
        <v>122.22000000000003</v>
      </c>
    </row>
    <row r="14" spans="2:8" x14ac:dyDescent="0.25">
      <c r="B14">
        <v>2001</v>
      </c>
      <c r="C14">
        <v>50.160000000000011</v>
      </c>
      <c r="D14">
        <v>172.38000000000005</v>
      </c>
    </row>
    <row r="15" spans="2:8" x14ac:dyDescent="0.25">
      <c r="B15">
        <v>2003</v>
      </c>
      <c r="C15">
        <v>43.939999999999984</v>
      </c>
      <c r="D15">
        <v>216.32000000000005</v>
      </c>
    </row>
    <row r="16" spans="2:8" x14ac:dyDescent="0.25">
      <c r="B16">
        <v>2005</v>
      </c>
      <c r="C16">
        <v>21.950000000000006</v>
      </c>
      <c r="D16">
        <v>238.27000000000007</v>
      </c>
    </row>
    <row r="17" spans="2:4" x14ac:dyDescent="0.25">
      <c r="B17">
        <v>2007</v>
      </c>
      <c r="C17">
        <v>3.1999999999999997</v>
      </c>
      <c r="D17">
        <v>241.47000000000006</v>
      </c>
    </row>
    <row r="18" spans="2:4" x14ac:dyDescent="0.25">
      <c r="B18">
        <v>2006</v>
      </c>
      <c r="C18">
        <v>2.5799999999999974</v>
      </c>
      <c r="D18">
        <v>244.05000000000004</v>
      </c>
    </row>
    <row r="19" spans="2:4" x14ac:dyDescent="0.25">
      <c r="B19">
        <v>2000</v>
      </c>
      <c r="C19">
        <v>0.06</v>
      </c>
      <c r="D19">
        <v>244.11000000000004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DF7-B053-4512-AB4E-5678434E0E03}">
  <dimension ref="A1:J105"/>
  <sheetViews>
    <sheetView tabSelected="1" zoomScale="160" zoomScaleNormal="160" workbookViewId="0">
      <selection activeCell="J9" sqref="J9"/>
    </sheetView>
  </sheetViews>
  <sheetFormatPr defaultRowHeight="15" x14ac:dyDescent="0.25"/>
  <sheetData>
    <row r="1" spans="1:10" ht="24" thickBot="1" x14ac:dyDescent="0.4">
      <c r="A1" s="21" t="s">
        <v>10317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Top="1" x14ac:dyDescent="0.25"/>
    <row r="3" spans="1:10" ht="18" thickBot="1" x14ac:dyDescent="0.35">
      <c r="A3" s="13" t="s">
        <v>10318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5.75" thickTop="1" x14ac:dyDescent="0.25"/>
    <row r="5" spans="1:10" x14ac:dyDescent="0.25">
      <c r="A5" t="s">
        <v>10308</v>
      </c>
    </row>
    <row r="8" spans="1:10" x14ac:dyDescent="0.25">
      <c r="A8" s="16" t="s">
        <v>8499</v>
      </c>
      <c r="B8" s="16" t="s">
        <v>10300</v>
      </c>
      <c r="C8" s="16" t="s">
        <v>10301</v>
      </c>
      <c r="D8" s="16" t="s">
        <v>10307</v>
      </c>
    </row>
    <row r="9" spans="1:10" x14ac:dyDescent="0.25">
      <c r="A9">
        <v>1999</v>
      </c>
      <c r="B9" s="10">
        <v>325</v>
      </c>
      <c r="C9">
        <v>0.05</v>
      </c>
    </row>
    <row r="10" spans="1:10" x14ac:dyDescent="0.25">
      <c r="A10">
        <v>2000</v>
      </c>
      <c r="B10" s="10">
        <v>317</v>
      </c>
      <c r="C10">
        <v>0.05</v>
      </c>
    </row>
    <row r="11" spans="1:10" x14ac:dyDescent="0.25">
      <c r="A11">
        <v>2001</v>
      </c>
      <c r="B11" s="10">
        <v>995</v>
      </c>
      <c r="C11">
        <v>0.05</v>
      </c>
    </row>
    <row r="12" spans="1:10" x14ac:dyDescent="0.25">
      <c r="A12">
        <v>2002</v>
      </c>
      <c r="B12" s="10">
        <v>782</v>
      </c>
      <c r="C12">
        <v>0.05</v>
      </c>
    </row>
    <row r="13" spans="1:10" x14ac:dyDescent="0.25">
      <c r="A13">
        <v>2003</v>
      </c>
      <c r="B13" s="10">
        <v>294</v>
      </c>
      <c r="C13">
        <v>0.05</v>
      </c>
    </row>
    <row r="14" spans="1:10" x14ac:dyDescent="0.25">
      <c r="A14">
        <v>2004</v>
      </c>
      <c r="B14" s="10">
        <v>207</v>
      </c>
      <c r="C14">
        <v>0.05</v>
      </c>
    </row>
    <row r="15" spans="1:10" x14ac:dyDescent="0.25">
      <c r="A15">
        <v>2005</v>
      </c>
      <c r="B15" s="10">
        <v>129</v>
      </c>
      <c r="C15">
        <v>0.05</v>
      </c>
    </row>
    <row r="16" spans="1:10" x14ac:dyDescent="0.25">
      <c r="A16">
        <v>2006</v>
      </c>
      <c r="B16" s="10">
        <v>691</v>
      </c>
      <c r="C16">
        <v>0.05</v>
      </c>
    </row>
    <row r="17" spans="1:10" x14ac:dyDescent="0.25">
      <c r="A17">
        <v>2007</v>
      </c>
      <c r="B17" s="10">
        <v>307</v>
      </c>
      <c r="C17">
        <v>0.05</v>
      </c>
    </row>
    <row r="18" spans="1:10" x14ac:dyDescent="0.25">
      <c r="A18">
        <v>2008</v>
      </c>
      <c r="B18" s="10">
        <v>238</v>
      </c>
      <c r="C18">
        <v>0.05</v>
      </c>
    </row>
    <row r="19" spans="1:10" x14ac:dyDescent="0.25">
      <c r="A19">
        <v>2009</v>
      </c>
      <c r="B19" s="10">
        <v>170</v>
      </c>
      <c r="C19">
        <v>0.05</v>
      </c>
    </row>
    <row r="26" spans="1:10" ht="18" thickBot="1" x14ac:dyDescent="0.35">
      <c r="A26" s="20" t="s">
        <v>10319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ht="15.75" thickTop="1" x14ac:dyDescent="0.25"/>
    <row r="28" spans="1:10" x14ac:dyDescent="0.25">
      <c r="A28" t="s">
        <v>10299</v>
      </c>
    </row>
    <row r="30" spans="1:10" x14ac:dyDescent="0.25">
      <c r="A30" s="16" t="s">
        <v>8499</v>
      </c>
      <c r="B30" s="16" t="s">
        <v>10300</v>
      </c>
      <c r="C30" s="16" t="s">
        <v>10301</v>
      </c>
      <c r="E30" s="16" t="s">
        <v>10307</v>
      </c>
    </row>
    <row r="31" spans="1:10" x14ac:dyDescent="0.25">
      <c r="A31">
        <v>1999</v>
      </c>
      <c r="B31" s="10">
        <v>325</v>
      </c>
      <c r="C31">
        <v>0.05</v>
      </c>
      <c r="E31" s="11">
        <f>NPV(C31,B31:B41)</f>
        <v>3487.5228415814577</v>
      </c>
    </row>
    <row r="32" spans="1:10" x14ac:dyDescent="0.25">
      <c r="A32">
        <v>2000</v>
      </c>
      <c r="B32" s="10">
        <v>317</v>
      </c>
      <c r="C32">
        <v>0.05</v>
      </c>
    </row>
    <row r="33" spans="1:10" x14ac:dyDescent="0.25">
      <c r="A33">
        <v>2001</v>
      </c>
      <c r="B33" s="10">
        <v>995</v>
      </c>
      <c r="C33">
        <v>0.05</v>
      </c>
    </row>
    <row r="34" spans="1:10" x14ac:dyDescent="0.25">
      <c r="A34">
        <v>2002</v>
      </c>
      <c r="B34" s="10">
        <v>782</v>
      </c>
      <c r="C34">
        <v>0.05</v>
      </c>
    </row>
    <row r="35" spans="1:10" x14ac:dyDescent="0.25">
      <c r="A35">
        <v>2003</v>
      </c>
      <c r="B35" s="10">
        <v>294</v>
      </c>
      <c r="C35">
        <v>0.05</v>
      </c>
    </row>
    <row r="36" spans="1:10" x14ac:dyDescent="0.25">
      <c r="A36">
        <v>2004</v>
      </c>
      <c r="B36" s="10">
        <v>207</v>
      </c>
      <c r="C36">
        <v>0.05</v>
      </c>
    </row>
    <row r="37" spans="1:10" x14ac:dyDescent="0.25">
      <c r="A37">
        <v>2005</v>
      </c>
      <c r="B37" s="10">
        <v>129</v>
      </c>
      <c r="C37">
        <v>0.05</v>
      </c>
    </row>
    <row r="38" spans="1:10" x14ac:dyDescent="0.25">
      <c r="A38">
        <v>2006</v>
      </c>
      <c r="B38" s="10">
        <v>691</v>
      </c>
      <c r="C38">
        <v>0.05</v>
      </c>
    </row>
    <row r="39" spans="1:10" x14ac:dyDescent="0.25">
      <c r="A39">
        <v>2007</v>
      </c>
      <c r="B39" s="10">
        <v>307</v>
      </c>
      <c r="C39">
        <v>0.05</v>
      </c>
    </row>
    <row r="40" spans="1:10" x14ac:dyDescent="0.25">
      <c r="A40">
        <v>2008</v>
      </c>
      <c r="B40" s="10">
        <v>238</v>
      </c>
      <c r="C40">
        <v>0.05</v>
      </c>
    </row>
    <row r="41" spans="1:10" x14ac:dyDescent="0.25">
      <c r="A41">
        <v>2009</v>
      </c>
      <c r="B41" s="10">
        <v>170</v>
      </c>
      <c r="C41">
        <v>0.05</v>
      </c>
    </row>
    <row r="43" spans="1:10" ht="15.75" thickBot="1" x14ac:dyDescent="0.3">
      <c r="A43" s="22" t="s">
        <v>10302</v>
      </c>
      <c r="B43" s="22"/>
      <c r="C43" s="22"/>
      <c r="D43" s="22"/>
      <c r="E43" s="22"/>
      <c r="F43" s="22"/>
      <c r="G43" s="22"/>
      <c r="H43" s="22"/>
      <c r="I43" s="22"/>
      <c r="J43" s="22"/>
    </row>
    <row r="45" spans="1:10" x14ac:dyDescent="0.25">
      <c r="A45" cm="1">
        <f t="array" aca="1" ref="A45" ca="1">NPVNEW($B$31:$B$41,_xlfn.RANDARRAY(11,1,0,0.1,FALSE))</f>
        <v>3647.3728339937966</v>
      </c>
      <c r="B45" cm="1">
        <f t="array" aca="1" ref="B45" ca="1">NPVNEW($B$31:$B$41,_xlfn.RANDARRAY(11,1,0,0.1,FALSE))</f>
        <v>3510.1728327835422</v>
      </c>
      <c r="C45" cm="1">
        <f t="array" aca="1" ref="C45" ca="1">NPVNEW($B$31:$B$41,_xlfn.RANDARRAY(11,1,0,0.1,FALSE))</f>
        <v>3197.3408603730745</v>
      </c>
      <c r="D45" cm="1">
        <f t="array" aca="1" ref="D45" ca="1">NPVNEW($B$31:$B$41,_xlfn.RANDARRAY(11,1,0,0.1,FALSE))</f>
        <v>3618.4172764973086</v>
      </c>
      <c r="E45" cm="1">
        <f t="array" aca="1" ref="E45" ca="1">NPVNEW($B$31:$B$41,_xlfn.RANDARRAY(11,1,0,0.1,FALSE))</f>
        <v>3531.0122431948566</v>
      </c>
      <c r="F45" cm="1">
        <f t="array" aca="1" ref="F45" ca="1">NPVNEW($B$31:$B$41,_xlfn.RANDARRAY(11,1,0,0.1,FALSE))</f>
        <v>3384.9158720819491</v>
      </c>
      <c r="G45" cm="1">
        <f t="array" aca="1" ref="G45" ca="1">NPVNEW($B$31:$B$41,_xlfn.RANDARRAY(11,1,0,0.1,FALSE))</f>
        <v>3234.4708465062399</v>
      </c>
      <c r="H45" cm="1">
        <f t="array" aca="1" ref="H45" ca="1">NPVNEW($B$31:$B$41,_xlfn.RANDARRAY(11,1,0,0.1,FALSE))</f>
        <v>3676.5062716377474</v>
      </c>
      <c r="I45" cm="1">
        <f t="array" aca="1" ref="I45" ca="1">NPVNEW($B$31:$B$41,_xlfn.RANDARRAY(11,1,0,0.1,FALSE))</f>
        <v>3518.7733661478524</v>
      </c>
      <c r="J45" cm="1">
        <f t="array" aca="1" ref="J45" ca="1">NPVNEW($B$31:$B$41,_xlfn.RANDARRAY(11,1,0,0.1,FALSE))</f>
        <v>3526.5262436303497</v>
      </c>
    </row>
    <row r="46" spans="1:10" x14ac:dyDescent="0.25">
      <c r="A46" cm="1">
        <f t="array" aca="1" ref="A46" ca="1">NPVNEW($B$31:$B$41,_xlfn.RANDARRAY(11,1,0,0.1,FALSE))</f>
        <v>3635.3176855411612</v>
      </c>
      <c r="B46" cm="1">
        <f t="array" aca="1" ref="B46" ca="1">NPVNEW($B$31:$B$41,_xlfn.RANDARRAY(11,1,0,0.1,FALSE))</f>
        <v>3984.7608285165079</v>
      </c>
      <c r="C46" cm="1">
        <f t="array" aca="1" ref="C46" ca="1">NPVNEW($B$31:$B$41,_xlfn.RANDARRAY(11,1,0,0.1,FALSE))</f>
        <v>3908.611103005509</v>
      </c>
      <c r="D46" cm="1">
        <f t="array" aca="1" ref="D46" ca="1">NPVNEW($B$31:$B$41,_xlfn.RANDARRAY(11,1,0,0.1,FALSE))</f>
        <v>3403.3932207424236</v>
      </c>
      <c r="E46" cm="1">
        <f t="array" aca="1" ref="E46" ca="1">NPVNEW($B$31:$B$41,_xlfn.RANDARRAY(11,1,0,0.1,FALSE))</f>
        <v>3740.1025832849778</v>
      </c>
      <c r="F46" cm="1">
        <f t="array" aca="1" ref="F46" ca="1">NPVNEW($B$31:$B$41,_xlfn.RANDARRAY(11,1,0,0.1,FALSE))</f>
        <v>3688.2904991795067</v>
      </c>
      <c r="G46" cm="1">
        <f t="array" aca="1" ref="G46" ca="1">NPVNEW($B$31:$B$41,_xlfn.RANDARRAY(11,1,0,0.1,FALSE))</f>
        <v>3224.9217287984857</v>
      </c>
      <c r="H46" cm="1">
        <f t="array" aca="1" ref="H46" ca="1">NPVNEW($B$31:$B$41,_xlfn.RANDARRAY(11,1,0,0.1,FALSE))</f>
        <v>3415.5645922583321</v>
      </c>
      <c r="I46" cm="1">
        <f t="array" aca="1" ref="I46" ca="1">NPVNEW($B$31:$B$41,_xlfn.RANDARRAY(11,1,0,0.1,FALSE))</f>
        <v>3732.4158374255576</v>
      </c>
      <c r="J46" cm="1">
        <f t="array" aca="1" ref="J46" ca="1">NPVNEW($B$31:$B$41,_xlfn.RANDARRAY(11,1,0,0.1,FALSE))</f>
        <v>3434.9756474057103</v>
      </c>
    </row>
    <row r="47" spans="1:10" x14ac:dyDescent="0.25">
      <c r="A47" cm="1">
        <f t="array" aca="1" ref="A47" ca="1">NPVNEW($B$31:$B$41,_xlfn.RANDARRAY(11,1,0,0.1,FALSE))</f>
        <v>3428.5606951330547</v>
      </c>
      <c r="B47" cm="1">
        <f t="array" aca="1" ref="B47" ca="1">NPVNEW($B$31:$B$41,_xlfn.RANDARRAY(11,1,0,0.1,FALSE))</f>
        <v>3474.0651989987309</v>
      </c>
      <c r="C47" cm="1">
        <f t="array" aca="1" ref="C47" ca="1">NPVNEW($B$31:$B$41,_xlfn.RANDARRAY(11,1,0,0.1,FALSE))</f>
        <v>3526.3279444560812</v>
      </c>
      <c r="D47" cm="1">
        <f t="array" aca="1" ref="D47" ca="1">NPVNEW($B$31:$B$41,_xlfn.RANDARRAY(11,1,0,0.1,FALSE))</f>
        <v>3394.4203717999139</v>
      </c>
      <c r="E47" cm="1">
        <f t="array" aca="1" ref="E47" ca="1">NPVNEW($B$31:$B$41,_xlfn.RANDARRAY(11,1,0,0.1,FALSE))</f>
        <v>3689.7085913573942</v>
      </c>
      <c r="F47" cm="1">
        <f t="array" aca="1" ref="F47" ca="1">NPVNEW($B$31:$B$41,_xlfn.RANDARRAY(11,1,0,0.1,FALSE))</f>
        <v>3472.4816887644802</v>
      </c>
      <c r="G47" cm="1">
        <f t="array" aca="1" ref="G47" ca="1">NPVNEW($B$31:$B$41,_xlfn.RANDARRAY(11,1,0,0.1,FALSE))</f>
        <v>3179.9684546404887</v>
      </c>
      <c r="H47" cm="1">
        <f t="array" aca="1" ref="H47" ca="1">NPVNEW($B$31:$B$41,_xlfn.RANDARRAY(11,1,0,0.1,FALSE))</f>
        <v>3285.8589515272047</v>
      </c>
      <c r="I47" cm="1">
        <f t="array" aca="1" ref="I47" ca="1">NPVNEW($B$31:$B$41,_xlfn.RANDARRAY(11,1,0,0.1,FALSE))</f>
        <v>3732.5653723868245</v>
      </c>
      <c r="J47" cm="1">
        <f t="array" aca="1" ref="J47" ca="1">NPVNEW($B$31:$B$41,_xlfn.RANDARRAY(11,1,0,0.1,FALSE))</f>
        <v>3492.7291508323906</v>
      </c>
    </row>
    <row r="48" spans="1:10" x14ac:dyDescent="0.25">
      <c r="A48" cm="1">
        <f t="array" aca="1" ref="A48" ca="1">NPVNEW($B$31:$B$41,_xlfn.RANDARRAY(11,1,0,0.1,FALSE))</f>
        <v>3483.8396760218902</v>
      </c>
      <c r="B48" cm="1">
        <f t="array" aca="1" ref="B48" ca="1">NPVNEW($B$31:$B$41,_xlfn.RANDARRAY(11,1,0,0.1,FALSE))</f>
        <v>3233.3645695495234</v>
      </c>
      <c r="C48" cm="1">
        <f t="array" aca="1" ref="C48" ca="1">NPVNEW($B$31:$B$41,_xlfn.RANDARRAY(11,1,0,0.1,FALSE))</f>
        <v>3490.8503721951047</v>
      </c>
      <c r="D48" cm="1">
        <f t="array" aca="1" ref="D48" ca="1">NPVNEW($B$31:$B$41,_xlfn.RANDARRAY(11,1,0,0.1,FALSE))</f>
        <v>3504.4598202891539</v>
      </c>
      <c r="E48" cm="1">
        <f t="array" aca="1" ref="E48" ca="1">NPVNEW($B$31:$B$41,_xlfn.RANDARRAY(11,1,0,0.1,FALSE))</f>
        <v>3676.5990612254714</v>
      </c>
      <c r="F48" cm="1">
        <f t="array" aca="1" ref="F48" ca="1">NPVNEW($B$31:$B$41,_xlfn.RANDARRAY(11,1,0,0.1,FALSE))</f>
        <v>3373.7233649390255</v>
      </c>
      <c r="G48" cm="1">
        <f t="array" aca="1" ref="G48" ca="1">NPVNEW($B$31:$B$41,_xlfn.RANDARRAY(11,1,0,0.1,FALSE))</f>
        <v>3474.1632361264737</v>
      </c>
      <c r="H48" cm="1">
        <f t="array" aca="1" ref="H48" ca="1">NPVNEW($B$31:$B$41,_xlfn.RANDARRAY(11,1,0,0.1,FALSE))</f>
        <v>3584.5492011883093</v>
      </c>
      <c r="I48" cm="1">
        <f t="array" aca="1" ref="I48" ca="1">NPVNEW($B$31:$B$41,_xlfn.RANDARRAY(11,1,0,0.1,FALSE))</f>
        <v>3356.719601215158</v>
      </c>
      <c r="J48" cm="1">
        <f t="array" aca="1" ref="J48" ca="1">NPVNEW($B$31:$B$41,_xlfn.RANDARRAY(11,1,0,0.1,FALSE))</f>
        <v>3163.2081022408706</v>
      </c>
    </row>
    <row r="49" spans="1:10" x14ac:dyDescent="0.25">
      <c r="A49" cm="1">
        <f t="array" aca="1" ref="A49" ca="1">NPVNEW($B$31:$B$41,_xlfn.RANDARRAY(11,1,0,0.1,FALSE))</f>
        <v>3467.1144244042821</v>
      </c>
      <c r="B49" cm="1">
        <f t="array" aca="1" ref="B49" ca="1">NPVNEW($B$31:$B$41,_xlfn.RANDARRAY(11,1,0,0.1,FALSE))</f>
        <v>3402.894249878153</v>
      </c>
      <c r="C49" cm="1">
        <f t="array" aca="1" ref="C49" ca="1">NPVNEW($B$31:$B$41,_xlfn.RANDARRAY(11,1,0,0.1,FALSE))</f>
        <v>3532.4839409521187</v>
      </c>
      <c r="D49" cm="1">
        <f t="array" aca="1" ref="D49" ca="1">NPVNEW($B$31:$B$41,_xlfn.RANDARRAY(11,1,0,0.1,FALSE))</f>
        <v>3735.795384203841</v>
      </c>
      <c r="E49" cm="1">
        <f t="array" aca="1" ref="E49" ca="1">NPVNEW($B$31:$B$41,_xlfn.RANDARRAY(11,1,0,0.1,FALSE))</f>
        <v>3500.2564804663289</v>
      </c>
      <c r="F49" cm="1">
        <f t="array" aca="1" ref="F49" ca="1">NPVNEW($B$31:$B$41,_xlfn.RANDARRAY(11,1,0,0.1,FALSE))</f>
        <v>3364.8061783421981</v>
      </c>
      <c r="G49" cm="1">
        <f t="array" aca="1" ref="G49" ca="1">NPVNEW($B$31:$B$41,_xlfn.RANDARRAY(11,1,0,0.1,FALSE))</f>
        <v>3401.9634940643314</v>
      </c>
      <c r="H49" cm="1">
        <f t="array" aca="1" ref="H49" ca="1">NPVNEW($B$31:$B$41,_xlfn.RANDARRAY(11,1,0,0.1,FALSE))</f>
        <v>3735.6441494553446</v>
      </c>
      <c r="I49" cm="1">
        <f t="array" aca="1" ref="I49" ca="1">NPVNEW($B$31:$B$41,_xlfn.RANDARRAY(11,1,0,0.1,FALSE))</f>
        <v>3351.2189813037107</v>
      </c>
      <c r="J49" cm="1">
        <f t="array" aca="1" ref="J49" ca="1">NPVNEW($B$31:$B$41,_xlfn.RANDARRAY(11,1,0,0.1,FALSE))</f>
        <v>3432.997951909414</v>
      </c>
    </row>
    <row r="50" spans="1:10" x14ac:dyDescent="0.25">
      <c r="A50" cm="1">
        <f t="array" aca="1" ref="A50" ca="1">NPVNEW($B$31:$B$41,_xlfn.RANDARRAY(11,1,0,0.1,FALSE))</f>
        <v>3617.0680600497271</v>
      </c>
      <c r="B50" cm="1">
        <f t="array" aca="1" ref="B50" ca="1">NPVNEW($B$31:$B$41,_xlfn.RANDARRAY(11,1,0,0.1,FALSE))</f>
        <v>3319.7249683786263</v>
      </c>
      <c r="C50" cm="1">
        <f t="array" aca="1" ref="C50" ca="1">NPVNEW($B$31:$B$41,_xlfn.RANDARRAY(11,1,0,0.1,FALSE))</f>
        <v>3703.0126386293459</v>
      </c>
      <c r="D50" cm="1">
        <f t="array" aca="1" ref="D50" ca="1">NPVNEW($B$31:$B$41,_xlfn.RANDARRAY(11,1,0,0.1,FALSE))</f>
        <v>3440.0316901571864</v>
      </c>
      <c r="E50" cm="1">
        <f t="array" aca="1" ref="E50" ca="1">NPVNEW($B$31:$B$41,_xlfn.RANDARRAY(11,1,0,0.1,FALSE))</f>
        <v>3760.719188281596</v>
      </c>
      <c r="F50" cm="1">
        <f t="array" aca="1" ref="F50" ca="1">NPVNEW($B$31:$B$41,_xlfn.RANDARRAY(11,1,0,0.1,FALSE))</f>
        <v>3397.9972970339968</v>
      </c>
      <c r="G50" cm="1">
        <f t="array" aca="1" ref="G50" ca="1">NPVNEW($B$31:$B$41,_xlfn.RANDARRAY(11,1,0,0.1,FALSE))</f>
        <v>3498.1171963098777</v>
      </c>
      <c r="H50" cm="1">
        <f t="array" aca="1" ref="H50" ca="1">NPVNEW($B$31:$B$41,_xlfn.RANDARRAY(11,1,0,0.1,FALSE))</f>
        <v>3337.5345865790032</v>
      </c>
      <c r="I50" cm="1">
        <f t="array" aca="1" ref="I50" ca="1">NPVNEW($B$31:$B$41,_xlfn.RANDARRAY(11,1,0,0.1,FALSE))</f>
        <v>3277.1086913393492</v>
      </c>
      <c r="J50" cm="1">
        <f t="array" aca="1" ref="J50" ca="1">NPVNEW($B$31:$B$41,_xlfn.RANDARRAY(11,1,0,0.1,FALSE))</f>
        <v>3681.498010555305</v>
      </c>
    </row>
    <row r="51" spans="1:10" x14ac:dyDescent="0.25">
      <c r="A51" cm="1">
        <f t="array" aca="1" ref="A51" ca="1">NPVNEW($B$31:$B$41,_xlfn.RANDARRAY(11,1,0,0.1,FALSE))</f>
        <v>3320.5350139467287</v>
      </c>
      <c r="B51" cm="1">
        <f t="array" aca="1" ref="B51" ca="1">NPVNEW($B$31:$B$41,_xlfn.RANDARRAY(11,1,0,0.1,FALSE))</f>
        <v>3699.2149400561293</v>
      </c>
      <c r="C51" cm="1">
        <f t="array" aca="1" ref="C51" ca="1">NPVNEW($B$31:$B$41,_xlfn.RANDARRAY(11,1,0,0.1,FALSE))</f>
        <v>3399.8312932868325</v>
      </c>
      <c r="D51" cm="1">
        <f t="array" aca="1" ref="D51" ca="1">NPVNEW($B$31:$B$41,_xlfn.RANDARRAY(11,1,0,0.1,FALSE))</f>
        <v>3403.7868390251228</v>
      </c>
      <c r="E51" cm="1">
        <f t="array" aca="1" ref="E51" ca="1">NPVNEW($B$31:$B$41,_xlfn.RANDARRAY(11,1,0,0.1,FALSE))</f>
        <v>3668.9384476617201</v>
      </c>
      <c r="F51" cm="1">
        <f t="array" aca="1" ref="F51" ca="1">NPVNEW($B$31:$B$41,_xlfn.RANDARRAY(11,1,0,0.1,FALSE))</f>
        <v>3226.8299411897965</v>
      </c>
      <c r="G51" cm="1">
        <f t="array" aca="1" ref="G51" ca="1">NPVNEW($B$31:$B$41,_xlfn.RANDARRAY(11,1,0,0.1,FALSE))</f>
        <v>3584.9056375574073</v>
      </c>
      <c r="H51" cm="1">
        <f t="array" aca="1" ref="H51" ca="1">NPVNEW($B$31:$B$41,_xlfn.RANDARRAY(11,1,0,0.1,FALSE))</f>
        <v>3633.2063753894818</v>
      </c>
      <c r="I51" cm="1">
        <f t="array" aca="1" ref="I51" ca="1">NPVNEW($B$31:$B$41,_xlfn.RANDARRAY(11,1,0,0.1,FALSE))</f>
        <v>3542.2386153479733</v>
      </c>
      <c r="J51" cm="1">
        <f t="array" aca="1" ref="J51" ca="1">NPVNEW($B$31:$B$41,_xlfn.RANDARRAY(11,1,0,0.1,FALSE))</f>
        <v>3463.1676863172479</v>
      </c>
    </row>
    <row r="52" spans="1:10" x14ac:dyDescent="0.25">
      <c r="A52" cm="1">
        <f t="array" aca="1" ref="A52" ca="1">NPVNEW($B$31:$B$41,_xlfn.RANDARRAY(11,1,0,0.1,FALSE))</f>
        <v>3329.2044915278907</v>
      </c>
      <c r="B52" cm="1">
        <f t="array" aca="1" ref="B52" ca="1">NPVNEW($B$31:$B$41,_xlfn.RANDARRAY(11,1,0,0.1,FALSE))</f>
        <v>3554.6669641934586</v>
      </c>
      <c r="C52" cm="1">
        <f t="array" aca="1" ref="C52" ca="1">NPVNEW($B$31:$B$41,_xlfn.RANDARRAY(11,1,0,0.1,FALSE))</f>
        <v>3616.9493261809084</v>
      </c>
      <c r="D52" cm="1">
        <f t="array" aca="1" ref="D52" ca="1">NPVNEW($B$31:$B$41,_xlfn.RANDARRAY(11,1,0,0.1,FALSE))</f>
        <v>3736.6884264195446</v>
      </c>
      <c r="E52" cm="1">
        <f t="array" aca="1" ref="E52" ca="1">NPVNEW($B$31:$B$41,_xlfn.RANDARRAY(11,1,0,0.1,FALSE))</f>
        <v>3581.5336767722479</v>
      </c>
      <c r="F52" cm="1">
        <f t="array" aca="1" ref="F52" ca="1">NPVNEW($B$31:$B$41,_xlfn.RANDARRAY(11,1,0,0.1,FALSE))</f>
        <v>3733.9665394787194</v>
      </c>
      <c r="G52" cm="1">
        <f t="array" aca="1" ref="G52" ca="1">NPVNEW($B$31:$B$41,_xlfn.RANDARRAY(11,1,0,0.1,FALSE))</f>
        <v>3842.5974456861272</v>
      </c>
      <c r="H52" cm="1">
        <f t="array" aca="1" ref="H52" ca="1">NPVNEW($B$31:$B$41,_xlfn.RANDARRAY(11,1,0,0.1,FALSE))</f>
        <v>3435.4778781023988</v>
      </c>
      <c r="I52" cm="1">
        <f t="array" aca="1" ref="I52" ca="1">NPVNEW($B$31:$B$41,_xlfn.RANDARRAY(11,1,0,0.1,FALSE))</f>
        <v>3507.3553427418178</v>
      </c>
      <c r="J52" cm="1">
        <f t="array" aca="1" ref="J52" ca="1">NPVNEW($B$31:$B$41,_xlfn.RANDARRAY(11,1,0,0.1,FALSE))</f>
        <v>3403.6268871090506</v>
      </c>
    </row>
    <row r="53" spans="1:10" x14ac:dyDescent="0.25">
      <c r="A53" cm="1">
        <f t="array" aca="1" ref="A53" ca="1">NPVNEW($B$31:$B$41,_xlfn.RANDARRAY(11,1,0,0.1,FALSE))</f>
        <v>3317.0843296758285</v>
      </c>
      <c r="B53" cm="1">
        <f t="array" aca="1" ref="B53" ca="1">NPVNEW($B$31:$B$41,_xlfn.RANDARRAY(11,1,0,0.1,FALSE))</f>
        <v>3314.7757826642855</v>
      </c>
      <c r="C53" cm="1">
        <f t="array" aca="1" ref="C53" ca="1">NPVNEW($B$31:$B$41,_xlfn.RANDARRAY(11,1,0,0.1,FALSE))</f>
        <v>3616.9505687957935</v>
      </c>
      <c r="D53" cm="1">
        <f t="array" aca="1" ref="D53" ca="1">NPVNEW($B$31:$B$41,_xlfn.RANDARRAY(11,1,0,0.1,FALSE))</f>
        <v>3380.0725842831648</v>
      </c>
      <c r="E53" cm="1">
        <f t="array" aca="1" ref="E53" ca="1">NPVNEW($B$31:$B$41,_xlfn.RANDARRAY(11,1,0,0.1,FALSE))</f>
        <v>3792.6532639728198</v>
      </c>
      <c r="F53" cm="1">
        <f t="array" aca="1" ref="F53" ca="1">NPVNEW($B$31:$B$41,_xlfn.RANDARRAY(11,1,0,0.1,FALSE))</f>
        <v>3745.9538646006094</v>
      </c>
      <c r="G53" cm="1">
        <f t="array" aca="1" ref="G53" ca="1">NPVNEW($B$31:$B$41,_xlfn.RANDARRAY(11,1,0,0.1,FALSE))</f>
        <v>3335.7072071495695</v>
      </c>
      <c r="H53" cm="1">
        <f t="array" aca="1" ref="H53" ca="1">NPVNEW($B$31:$B$41,_xlfn.RANDARRAY(11,1,0,0.1,FALSE))</f>
        <v>3355.9104161691635</v>
      </c>
      <c r="I53" cm="1">
        <f t="array" aca="1" ref="I53" ca="1">NPVNEW($B$31:$B$41,_xlfn.RANDARRAY(11,1,0,0.1,FALSE))</f>
        <v>3716.1543763400232</v>
      </c>
      <c r="J53" cm="1">
        <f t="array" aca="1" ref="J53" ca="1">NPVNEW($B$31:$B$41,_xlfn.RANDARRAY(11,1,0,0.1,FALSE))</f>
        <v>3634.715744988388</v>
      </c>
    </row>
    <row r="54" spans="1:10" x14ac:dyDescent="0.25">
      <c r="A54" cm="1">
        <f t="array" aca="1" ref="A54" ca="1">NPVNEW($B$31:$B$41,_xlfn.RANDARRAY(11,1,0,0.1,FALSE))</f>
        <v>3514.6126548983739</v>
      </c>
      <c r="B54" cm="1">
        <f t="array" aca="1" ref="B54" ca="1">NPVNEW($B$31:$B$41,_xlfn.RANDARRAY(11,1,0,0.1,FALSE))</f>
        <v>3443.7362816851332</v>
      </c>
      <c r="C54" cm="1">
        <f t="array" aca="1" ref="C54" ca="1">NPVNEW($B$31:$B$41,_xlfn.RANDARRAY(11,1,0,0.1,FALSE))</f>
        <v>3957.3498224021696</v>
      </c>
      <c r="D54" cm="1">
        <f t="array" aca="1" ref="D54" ca="1">NPVNEW($B$31:$B$41,_xlfn.RANDARRAY(11,1,0,0.1,FALSE))</f>
        <v>3774.0273101431626</v>
      </c>
      <c r="E54" cm="1">
        <f t="array" aca="1" ref="E54" ca="1">NPVNEW($B$31:$B$41,_xlfn.RANDARRAY(11,1,0,0.1,FALSE))</f>
        <v>3802.2573211874751</v>
      </c>
      <c r="F54" cm="1">
        <f t="array" aca="1" ref="F54" ca="1">NPVNEW($B$31:$B$41,_xlfn.RANDARRAY(11,1,0,0.1,FALSE))</f>
        <v>3396.6374585911531</v>
      </c>
      <c r="G54" cm="1">
        <f t="array" aca="1" ref="G54" ca="1">NPVNEW($B$31:$B$41,_xlfn.RANDARRAY(11,1,0,0.1,FALSE))</f>
        <v>3516.1764897380394</v>
      </c>
      <c r="H54" cm="1">
        <f t="array" aca="1" ref="H54" ca="1">NPVNEW($B$31:$B$41,_xlfn.RANDARRAY(11,1,0,0.1,FALSE))</f>
        <v>3641.8376456252449</v>
      </c>
      <c r="I54" cm="1">
        <f t="array" aca="1" ref="I54" ca="1">NPVNEW($B$31:$B$41,_xlfn.RANDARRAY(11,1,0,0.1,FALSE))</f>
        <v>3607.6633422405362</v>
      </c>
      <c r="J54" cm="1">
        <f t="array" aca="1" ref="J54" ca="1">NPVNEW($B$31:$B$41,_xlfn.RANDARRAY(11,1,0,0.1,FALSE))</f>
        <v>3503.7335500430249</v>
      </c>
    </row>
    <row r="55" spans="1:10" x14ac:dyDescent="0.25">
      <c r="A55" cm="1">
        <f t="array" aca="1" ref="A55" ca="1">NPVNEW($B$31:$B$41,_xlfn.RANDARRAY(11,1,0,0.1,FALSE))</f>
        <v>3463.2546876653314</v>
      </c>
      <c r="B55" cm="1">
        <f t="array" aca="1" ref="B55" ca="1">NPVNEW($B$31:$B$41,_xlfn.RANDARRAY(11,1,0,0.1,FALSE))</f>
        <v>3285.5672537150963</v>
      </c>
      <c r="C55" cm="1">
        <f t="array" aca="1" ref="C55" ca="1">NPVNEW($B$31:$B$41,_xlfn.RANDARRAY(11,1,0,0.1,FALSE))</f>
        <v>3424.1282195846543</v>
      </c>
      <c r="D55" cm="1">
        <f t="array" aca="1" ref="D55" ca="1">NPVNEW($B$31:$B$41,_xlfn.RANDARRAY(11,1,0,0.1,FALSE))</f>
        <v>3688.7033104122224</v>
      </c>
      <c r="E55" cm="1">
        <f t="array" aca="1" ref="E55" ca="1">NPVNEW($B$31:$B$41,_xlfn.RANDARRAY(11,1,0,0.1,FALSE))</f>
        <v>3657.5993127283296</v>
      </c>
      <c r="F55" cm="1">
        <f t="array" aca="1" ref="F55" ca="1">NPVNEW($B$31:$B$41,_xlfn.RANDARRAY(11,1,0,0.1,FALSE))</f>
        <v>3354.11596592245</v>
      </c>
      <c r="G55" cm="1">
        <f t="array" aca="1" ref="G55" ca="1">NPVNEW($B$31:$B$41,_xlfn.RANDARRAY(11,1,0,0.1,FALSE))</f>
        <v>3334.1436254055102</v>
      </c>
      <c r="H55" cm="1">
        <f t="array" aca="1" ref="H55" ca="1">NPVNEW($B$31:$B$41,_xlfn.RANDARRAY(11,1,0,0.1,FALSE))</f>
        <v>3729.5606251642662</v>
      </c>
      <c r="I55" cm="1">
        <f t="array" aca="1" ref="I55" ca="1">NPVNEW($B$31:$B$41,_xlfn.RANDARRAY(11,1,0,0.1,FALSE))</f>
        <v>3621.216490686917</v>
      </c>
      <c r="J55" cm="1">
        <f t="array" aca="1" ref="J55" ca="1">NPVNEW($B$31:$B$41,_xlfn.RANDARRAY(11,1,0,0.1,FALSE))</f>
        <v>3553.6251629809258</v>
      </c>
    </row>
    <row r="56" spans="1:10" x14ac:dyDescent="0.25">
      <c r="A56" cm="1">
        <f t="array" aca="1" ref="A56" ca="1">NPVNEW($B$31:$B$41,_xlfn.RANDARRAY(11,1,0,0.1,FALSE))</f>
        <v>3358.7326546409558</v>
      </c>
      <c r="B56" cm="1">
        <f t="array" aca="1" ref="B56" ca="1">NPVNEW($B$31:$B$41,_xlfn.RANDARRAY(11,1,0,0.1,FALSE))</f>
        <v>3464.0008376797277</v>
      </c>
      <c r="C56" cm="1">
        <f t="array" aca="1" ref="C56" ca="1">NPVNEW($B$31:$B$41,_xlfn.RANDARRAY(11,1,0,0.1,FALSE))</f>
        <v>3478.4974794646341</v>
      </c>
      <c r="D56" cm="1">
        <f t="array" aca="1" ref="D56" ca="1">NPVNEW($B$31:$B$41,_xlfn.RANDARRAY(11,1,0,0.1,FALSE))</f>
        <v>3260.6954455290902</v>
      </c>
      <c r="E56" cm="1">
        <f t="array" aca="1" ref="E56" ca="1">NPVNEW($B$31:$B$41,_xlfn.RANDARRAY(11,1,0,0.1,FALSE))</f>
        <v>3218.0310842712352</v>
      </c>
      <c r="F56" cm="1">
        <f t="array" aca="1" ref="F56" ca="1">NPVNEW($B$31:$B$41,_xlfn.RANDARRAY(11,1,0,0.1,FALSE))</f>
        <v>3349.6387031353997</v>
      </c>
      <c r="G56" cm="1">
        <f t="array" aca="1" ref="G56" ca="1">NPVNEW($B$31:$B$41,_xlfn.RANDARRAY(11,1,0,0.1,FALSE))</f>
        <v>3467.4690602032792</v>
      </c>
      <c r="H56" cm="1">
        <f t="array" aca="1" ref="H56" ca="1">NPVNEW($B$31:$B$41,_xlfn.RANDARRAY(11,1,0,0.1,FALSE))</f>
        <v>3463.2675251675064</v>
      </c>
      <c r="I56" cm="1">
        <f t="array" aca="1" ref="I56" ca="1">NPVNEW($B$31:$B$41,_xlfn.RANDARRAY(11,1,0,0.1,FALSE))</f>
        <v>3584.9073862044434</v>
      </c>
      <c r="J56" cm="1">
        <f t="array" aca="1" ref="J56" ca="1">NPVNEW($B$31:$B$41,_xlfn.RANDARRAY(11,1,0,0.1,FALSE))</f>
        <v>3466.8182091986664</v>
      </c>
    </row>
    <row r="57" spans="1:10" x14ac:dyDescent="0.25">
      <c r="A57" cm="1">
        <f t="array" aca="1" ref="A57" ca="1">NPVNEW($B$31:$B$41,_xlfn.RANDARRAY(11,1,0,0.1,FALSE))</f>
        <v>3589.7814789627637</v>
      </c>
      <c r="B57" cm="1">
        <f t="array" aca="1" ref="B57" ca="1">NPVNEW($B$31:$B$41,_xlfn.RANDARRAY(11,1,0,0.1,FALSE))</f>
        <v>3171.147606515282</v>
      </c>
      <c r="C57" cm="1">
        <f t="array" aca="1" ref="C57" ca="1">NPVNEW($B$31:$B$41,_xlfn.RANDARRAY(11,1,0,0.1,FALSE))</f>
        <v>3606.6092469167988</v>
      </c>
      <c r="D57" cm="1">
        <f t="array" aca="1" ref="D57" ca="1">NPVNEW($B$31:$B$41,_xlfn.RANDARRAY(11,1,0,0.1,FALSE))</f>
        <v>3528.8695906719522</v>
      </c>
      <c r="E57" cm="1">
        <f t="array" aca="1" ref="E57" ca="1">NPVNEW($B$31:$B$41,_xlfn.RANDARRAY(11,1,0,0.1,FALSE))</f>
        <v>3495.8767314493912</v>
      </c>
      <c r="F57" cm="1">
        <f t="array" aca="1" ref="F57" ca="1">NPVNEW($B$31:$B$41,_xlfn.RANDARRAY(11,1,0,0.1,FALSE))</f>
        <v>3772.7344319158688</v>
      </c>
      <c r="G57" cm="1">
        <f t="array" aca="1" ref="G57" ca="1">NPVNEW($B$31:$B$41,_xlfn.RANDARRAY(11,1,0,0.1,FALSE))</f>
        <v>3714.5257789953712</v>
      </c>
      <c r="H57" cm="1">
        <f t="array" aca="1" ref="H57" ca="1">NPVNEW($B$31:$B$41,_xlfn.RANDARRAY(11,1,0,0.1,FALSE))</f>
        <v>3627.9645129623391</v>
      </c>
      <c r="I57" cm="1">
        <f t="array" aca="1" ref="I57" ca="1">NPVNEW($B$31:$B$41,_xlfn.RANDARRAY(11,1,0,0.1,FALSE))</f>
        <v>3598.2042107273542</v>
      </c>
      <c r="J57" cm="1">
        <f t="array" aca="1" ref="J57" ca="1">NPVNEW($B$31:$B$41,_xlfn.RANDARRAY(11,1,0,0.1,FALSE))</f>
        <v>3277.5570091501431</v>
      </c>
    </row>
    <row r="58" spans="1:10" x14ac:dyDescent="0.25">
      <c r="A58" cm="1">
        <f t="array" aca="1" ref="A58" ca="1">NPVNEW($B$31:$B$41,_xlfn.RANDARRAY(11,1,0,0.1,FALSE))</f>
        <v>3811.4313100774143</v>
      </c>
      <c r="B58" cm="1">
        <f t="array" aca="1" ref="B58" ca="1">NPVNEW($B$31:$B$41,_xlfn.RANDARRAY(11,1,0,0.1,FALSE))</f>
        <v>3466.0629882327771</v>
      </c>
      <c r="C58" cm="1">
        <f t="array" aca="1" ref="C58" ca="1">NPVNEW($B$31:$B$41,_xlfn.RANDARRAY(11,1,0,0.1,FALSE))</f>
        <v>3475.9675592156104</v>
      </c>
      <c r="D58" cm="1">
        <f t="array" aca="1" ref="D58" ca="1">NPVNEW($B$31:$B$41,_xlfn.RANDARRAY(11,1,0,0.1,FALSE))</f>
        <v>3549.3842302057942</v>
      </c>
      <c r="E58" cm="1">
        <f t="array" aca="1" ref="E58" ca="1">NPVNEW($B$31:$B$41,_xlfn.RANDARRAY(11,1,0,0.1,FALSE))</f>
        <v>3731.3421615336847</v>
      </c>
      <c r="F58" cm="1">
        <f t="array" aca="1" ref="F58" ca="1">NPVNEW($B$31:$B$41,_xlfn.RANDARRAY(11,1,0,0.1,FALSE))</f>
        <v>3285.6120296601707</v>
      </c>
      <c r="G58" cm="1">
        <f t="array" aca="1" ref="G58" ca="1">NPVNEW($B$31:$B$41,_xlfn.RANDARRAY(11,1,0,0.1,FALSE))</f>
        <v>3654.7754133569101</v>
      </c>
      <c r="H58" cm="1">
        <f t="array" aca="1" ref="H58" ca="1">NPVNEW($B$31:$B$41,_xlfn.RANDARRAY(11,1,0,0.1,FALSE))</f>
        <v>3581.8907052555228</v>
      </c>
      <c r="I58" cm="1">
        <f t="array" aca="1" ref="I58" ca="1">NPVNEW($B$31:$B$41,_xlfn.RANDARRAY(11,1,0,0.1,FALSE))</f>
        <v>3545.572810564327</v>
      </c>
      <c r="J58" cm="1">
        <f t="array" aca="1" ref="J58" ca="1">NPVNEW($B$31:$B$41,_xlfn.RANDARRAY(11,1,0,0.1,FALSE))</f>
        <v>3420.0795778827942</v>
      </c>
    </row>
    <row r="59" spans="1:10" x14ac:dyDescent="0.25">
      <c r="A59" cm="1">
        <f t="array" aca="1" ref="A59" ca="1">NPVNEW($B$31:$B$41,_xlfn.RANDARRAY(11,1,0,0.1,FALSE))</f>
        <v>3431.1978353510758</v>
      </c>
      <c r="B59" cm="1">
        <f t="array" aca="1" ref="B59" ca="1">NPVNEW($B$31:$B$41,_xlfn.RANDARRAY(11,1,0,0.1,FALSE))</f>
        <v>3547.8109784119379</v>
      </c>
      <c r="C59" cm="1">
        <f t="array" aca="1" ref="C59" ca="1">NPVNEW($B$31:$B$41,_xlfn.RANDARRAY(11,1,0,0.1,FALSE))</f>
        <v>3311.3650324731075</v>
      </c>
      <c r="D59" cm="1">
        <f t="array" aca="1" ref="D59" ca="1">NPVNEW($B$31:$B$41,_xlfn.RANDARRAY(11,1,0,0.1,FALSE))</f>
        <v>3985.5962158838252</v>
      </c>
      <c r="E59" cm="1">
        <f t="array" aca="1" ref="E59" ca="1">NPVNEW($B$31:$B$41,_xlfn.RANDARRAY(11,1,0,0.1,FALSE))</f>
        <v>3442.9457499722466</v>
      </c>
      <c r="F59" cm="1">
        <f t="array" aca="1" ref="F59" ca="1">NPVNEW($B$31:$B$41,_xlfn.RANDARRAY(11,1,0,0.1,FALSE))</f>
        <v>3567.0873799391748</v>
      </c>
      <c r="G59" cm="1">
        <f t="array" aca="1" ref="G59" ca="1">NPVNEW($B$31:$B$41,_xlfn.RANDARRAY(11,1,0,0.1,FALSE))</f>
        <v>3613.6785491820197</v>
      </c>
      <c r="H59" cm="1">
        <f t="array" aca="1" ref="H59" ca="1">NPVNEW($B$31:$B$41,_xlfn.RANDARRAY(11,1,0,0.1,FALSE))</f>
        <v>3437.8514759289801</v>
      </c>
      <c r="I59" cm="1">
        <f t="array" aca="1" ref="I59" ca="1">NPVNEW($B$31:$B$41,_xlfn.RANDARRAY(11,1,0,0.1,FALSE))</f>
        <v>3166.5363832092798</v>
      </c>
      <c r="J59" cm="1">
        <f t="array" aca="1" ref="J59" ca="1">NPVNEW($B$31:$B$41,_xlfn.RANDARRAY(11,1,0,0.1,FALSE))</f>
        <v>3587.9069776306674</v>
      </c>
    </row>
    <row r="60" spans="1:10" x14ac:dyDescent="0.25">
      <c r="A60" cm="1">
        <f t="array" aca="1" ref="A60" ca="1">NPVNEW($B$31:$B$41,_xlfn.RANDARRAY(11,1,0,0.1,FALSE))</f>
        <v>3448.2117758479649</v>
      </c>
      <c r="B60" cm="1">
        <f t="array" aca="1" ref="B60" ca="1">NPVNEW($B$31:$B$41,_xlfn.RANDARRAY(11,1,0,0.1,FALSE))</f>
        <v>3846.4832638493722</v>
      </c>
      <c r="C60" cm="1">
        <f t="array" aca="1" ref="C60" ca="1">NPVNEW($B$31:$B$41,_xlfn.RANDARRAY(11,1,0,0.1,FALSE))</f>
        <v>3465.9121052433052</v>
      </c>
      <c r="D60" cm="1">
        <f t="array" aca="1" ref="D60" ca="1">NPVNEW($B$31:$B$41,_xlfn.RANDARRAY(11,1,0,0.1,FALSE))</f>
        <v>3601.2139927566559</v>
      </c>
      <c r="E60" cm="1">
        <f t="array" aca="1" ref="E60" ca="1">NPVNEW($B$31:$B$41,_xlfn.RANDARRAY(11,1,0,0.1,FALSE))</f>
        <v>3553.7911706750392</v>
      </c>
      <c r="F60" cm="1">
        <f t="array" aca="1" ref="F60" ca="1">NPVNEW($B$31:$B$41,_xlfn.RANDARRAY(11,1,0,0.1,FALSE))</f>
        <v>3720.0144370546855</v>
      </c>
      <c r="G60" cm="1">
        <f t="array" aca="1" ref="G60" ca="1">NPVNEW($B$31:$B$41,_xlfn.RANDARRAY(11,1,0,0.1,FALSE))</f>
        <v>3343.3430276321928</v>
      </c>
      <c r="H60" cm="1">
        <f t="array" aca="1" ref="H60" ca="1">NPVNEW($B$31:$B$41,_xlfn.RANDARRAY(11,1,0,0.1,FALSE))</f>
        <v>3757.7846696171491</v>
      </c>
      <c r="I60" cm="1">
        <f t="array" aca="1" ref="I60" ca="1">NPVNEW($B$31:$B$41,_xlfn.RANDARRAY(11,1,0,0.1,FALSE))</f>
        <v>3439.3994560811802</v>
      </c>
      <c r="J60" cm="1">
        <f t="array" aca="1" ref="J60" ca="1">NPVNEW($B$31:$B$41,_xlfn.RANDARRAY(11,1,0,0.1,FALSE))</f>
        <v>3290.7245616721684</v>
      </c>
    </row>
    <row r="61" spans="1:10" x14ac:dyDescent="0.25">
      <c r="A61" cm="1">
        <f t="array" aca="1" ref="A61" ca="1">NPVNEW($B$31:$B$41,_xlfn.RANDARRAY(11,1,0,0.1,FALSE))</f>
        <v>3587.5853903408656</v>
      </c>
      <c r="B61" cm="1">
        <f t="array" aca="1" ref="B61" ca="1">NPVNEW($B$31:$B$41,_xlfn.RANDARRAY(11,1,0,0.1,FALSE))</f>
        <v>3497.6355663875761</v>
      </c>
      <c r="C61" cm="1">
        <f t="array" aca="1" ref="C61" ca="1">NPVNEW($B$31:$B$41,_xlfn.RANDARRAY(11,1,0,0.1,FALSE))</f>
        <v>3640.4661924022348</v>
      </c>
      <c r="D61" cm="1">
        <f t="array" aca="1" ref="D61" ca="1">NPVNEW($B$31:$B$41,_xlfn.RANDARRAY(11,1,0,0.1,FALSE))</f>
        <v>3613.9759808541635</v>
      </c>
      <c r="E61" cm="1">
        <f t="array" aca="1" ref="E61" ca="1">NPVNEW($B$31:$B$41,_xlfn.RANDARRAY(11,1,0,0.1,FALSE))</f>
        <v>3664.6861686224556</v>
      </c>
      <c r="F61" cm="1">
        <f t="array" aca="1" ref="F61" ca="1">NPVNEW($B$31:$B$41,_xlfn.RANDARRAY(11,1,0,0.1,FALSE))</f>
        <v>3743.178901215711</v>
      </c>
      <c r="G61" cm="1">
        <f t="array" aca="1" ref="G61" ca="1">NPVNEW($B$31:$B$41,_xlfn.RANDARRAY(11,1,0,0.1,FALSE))</f>
        <v>3685.9803891332804</v>
      </c>
      <c r="H61" cm="1">
        <f t="array" aca="1" ref="H61" ca="1">NPVNEW($B$31:$B$41,_xlfn.RANDARRAY(11,1,0,0.1,FALSE))</f>
        <v>3637.6158743930291</v>
      </c>
      <c r="I61" cm="1">
        <f t="array" aca="1" ref="I61" ca="1">NPVNEW($B$31:$B$41,_xlfn.RANDARRAY(11,1,0,0.1,FALSE))</f>
        <v>3925.4608939964937</v>
      </c>
      <c r="J61" cm="1">
        <f t="array" aca="1" ref="J61" ca="1">NPVNEW($B$31:$B$41,_xlfn.RANDARRAY(11,1,0,0.1,FALSE))</f>
        <v>3284.0875831473263</v>
      </c>
    </row>
    <row r="62" spans="1:10" x14ac:dyDescent="0.25">
      <c r="A62" cm="1">
        <f t="array" aca="1" ref="A62" ca="1">NPVNEW($B$31:$B$41,_xlfn.RANDARRAY(11,1,0,0.1,FALSE))</f>
        <v>3413.7765479950235</v>
      </c>
      <c r="B62" cm="1">
        <f t="array" aca="1" ref="B62" ca="1">NPVNEW($B$31:$B$41,_xlfn.RANDARRAY(11,1,0,0.1,FALSE))</f>
        <v>3540.9790510554099</v>
      </c>
      <c r="C62" cm="1">
        <f t="array" aca="1" ref="C62" ca="1">NPVNEW($B$31:$B$41,_xlfn.RANDARRAY(11,1,0,0.1,FALSE))</f>
        <v>3491.1159170687042</v>
      </c>
      <c r="D62" cm="1">
        <f t="array" aca="1" ref="D62" ca="1">NPVNEW($B$31:$B$41,_xlfn.RANDARRAY(11,1,0,0.1,FALSE))</f>
        <v>3206.0507978924475</v>
      </c>
      <c r="E62" cm="1">
        <f t="array" aca="1" ref="E62" ca="1">NPVNEW($B$31:$B$41,_xlfn.RANDARRAY(11,1,0,0.1,FALSE))</f>
        <v>3200.9124985321764</v>
      </c>
      <c r="F62" cm="1">
        <f t="array" aca="1" ref="F62" ca="1">NPVNEW($B$31:$B$41,_xlfn.RANDARRAY(11,1,0,0.1,FALSE))</f>
        <v>3751.8151141350641</v>
      </c>
      <c r="G62" cm="1">
        <f t="array" aca="1" ref="G62" ca="1">NPVNEW($B$31:$B$41,_xlfn.RANDARRAY(11,1,0,0.1,FALSE))</f>
        <v>3740.934955557042</v>
      </c>
      <c r="H62" cm="1">
        <f t="array" aca="1" ref="H62" ca="1">NPVNEW($B$31:$B$41,_xlfn.RANDARRAY(11,1,0,0.1,FALSE))</f>
        <v>3481.1485744476709</v>
      </c>
      <c r="I62" cm="1">
        <f t="array" aca="1" ref="I62" ca="1">NPVNEW($B$31:$B$41,_xlfn.RANDARRAY(11,1,0,0.1,FALSE))</f>
        <v>3626.2147300949541</v>
      </c>
      <c r="J62" cm="1">
        <f t="array" aca="1" ref="J62" ca="1">NPVNEW($B$31:$B$41,_xlfn.RANDARRAY(11,1,0,0.1,FALSE))</f>
        <v>3377.1033985666118</v>
      </c>
    </row>
    <row r="63" spans="1:10" x14ac:dyDescent="0.25">
      <c r="A63" cm="1">
        <f t="array" aca="1" ref="A63" ca="1">NPVNEW($B$31:$B$41,_xlfn.RANDARRAY(11,1,0,0.1,FALSE))</f>
        <v>3412.9242444903784</v>
      </c>
      <c r="B63" cm="1">
        <f t="array" aca="1" ref="B63" ca="1">NPVNEW($B$31:$B$41,_xlfn.RANDARRAY(11,1,0,0.1,FALSE))</f>
        <v>3535.2298255687529</v>
      </c>
      <c r="C63" cm="1">
        <f t="array" aca="1" ref="C63" ca="1">NPVNEW($B$31:$B$41,_xlfn.RANDARRAY(11,1,0,0.1,FALSE))</f>
        <v>3566.8082194010685</v>
      </c>
      <c r="D63" cm="1">
        <f t="array" aca="1" ref="D63" ca="1">NPVNEW($B$31:$B$41,_xlfn.RANDARRAY(11,1,0,0.1,FALSE))</f>
        <v>3463.5059271239452</v>
      </c>
      <c r="E63" cm="1">
        <f t="array" aca="1" ref="E63" ca="1">NPVNEW($B$31:$B$41,_xlfn.RANDARRAY(11,1,0,0.1,FALSE))</f>
        <v>3564.4048605810253</v>
      </c>
      <c r="F63" cm="1">
        <f t="array" aca="1" ref="F63" ca="1">NPVNEW($B$31:$B$41,_xlfn.RANDARRAY(11,1,0,0.1,FALSE))</f>
        <v>3575.044360470371</v>
      </c>
      <c r="G63" cm="1">
        <f t="array" aca="1" ref="G63" ca="1">NPVNEW($B$31:$B$41,_xlfn.RANDARRAY(11,1,0,0.1,FALSE))</f>
        <v>3248.6989209897511</v>
      </c>
      <c r="H63" cm="1">
        <f t="array" aca="1" ref="H63" ca="1">NPVNEW($B$31:$B$41,_xlfn.RANDARRAY(11,1,0,0.1,FALSE))</f>
        <v>3629.6442546268254</v>
      </c>
      <c r="I63" cm="1">
        <f t="array" aca="1" ref="I63" ca="1">NPVNEW($B$31:$B$41,_xlfn.RANDARRAY(11,1,0,0.1,FALSE))</f>
        <v>3689.8918695855514</v>
      </c>
      <c r="J63" cm="1">
        <f t="array" aca="1" ref="J63" ca="1">NPVNEW($B$31:$B$41,_xlfn.RANDARRAY(11,1,0,0.1,FALSE))</f>
        <v>3379.0263582911125</v>
      </c>
    </row>
    <row r="64" spans="1:10" x14ac:dyDescent="0.25">
      <c r="A64" cm="1">
        <f t="array" aca="1" ref="A64" ca="1">NPVNEW($B$31:$B$41,_xlfn.RANDARRAY(11,1,0,0.1,FALSE))</f>
        <v>3669.6598670493167</v>
      </c>
      <c r="B64" cm="1">
        <f t="array" aca="1" ref="B64" ca="1">NPVNEW($B$31:$B$41,_xlfn.RANDARRAY(11,1,0,0.1,FALSE))</f>
        <v>3612.117522604221</v>
      </c>
      <c r="C64" cm="1">
        <f t="array" aca="1" ref="C64" ca="1">NPVNEW($B$31:$B$41,_xlfn.RANDARRAY(11,1,0,0.1,FALSE))</f>
        <v>3565.1681705483325</v>
      </c>
      <c r="D64" cm="1">
        <f t="array" aca="1" ref="D64" ca="1">NPVNEW($B$31:$B$41,_xlfn.RANDARRAY(11,1,0,0.1,FALSE))</f>
        <v>3563.6117283662056</v>
      </c>
      <c r="E64" cm="1">
        <f t="array" aca="1" ref="E64" ca="1">NPVNEW($B$31:$B$41,_xlfn.RANDARRAY(11,1,0,0.1,FALSE))</f>
        <v>3691.9416507197652</v>
      </c>
      <c r="F64" cm="1">
        <f t="array" aca="1" ref="F64" ca="1">NPVNEW($B$31:$B$41,_xlfn.RANDARRAY(11,1,0,0.1,FALSE))</f>
        <v>3467.2245262470606</v>
      </c>
      <c r="G64" cm="1">
        <f t="array" aca="1" ref="G64" ca="1">NPVNEW($B$31:$B$41,_xlfn.RANDARRAY(11,1,0,0.1,FALSE))</f>
        <v>3261.7624421168239</v>
      </c>
      <c r="H64" cm="1">
        <f t="array" aca="1" ref="H64" ca="1">NPVNEW($B$31:$B$41,_xlfn.RANDARRAY(11,1,0,0.1,FALSE))</f>
        <v>3450.6465358053401</v>
      </c>
      <c r="I64" cm="1">
        <f t="array" aca="1" ref="I64" ca="1">NPVNEW($B$31:$B$41,_xlfn.RANDARRAY(11,1,0,0.1,FALSE))</f>
        <v>3822.8860850022484</v>
      </c>
      <c r="J64" cm="1">
        <f t="array" aca="1" ref="J64" ca="1">NPVNEW($B$31:$B$41,_xlfn.RANDARRAY(11,1,0,0.1,FALSE))</f>
        <v>3532.8055644774277</v>
      </c>
    </row>
    <row r="67" spans="1:3" x14ac:dyDescent="0.25">
      <c r="A67" t="s">
        <v>10303</v>
      </c>
      <c r="C67">
        <f ca="1">AVERAGE(A45:J64)</f>
        <v>3522.7234503284972</v>
      </c>
    </row>
    <row r="68" spans="1:3" x14ac:dyDescent="0.25">
      <c r="A68" t="s">
        <v>10304</v>
      </c>
      <c r="C68">
        <f ca="1">_xlfn.STDEV.P(A45:J64)</f>
        <v>172.5914939952404</v>
      </c>
    </row>
    <row r="69" spans="1:3" x14ac:dyDescent="0.25">
      <c r="A69" t="s">
        <v>10305</v>
      </c>
      <c r="C69">
        <f ca="1">MIN(A45:J64)</f>
        <v>3163.2081022408706</v>
      </c>
    </row>
    <row r="70" spans="1:3" x14ac:dyDescent="0.25">
      <c r="A70" t="s">
        <v>10306</v>
      </c>
      <c r="C70">
        <f ca="1">MAX(A45:J64)</f>
        <v>3985.5962158838252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</sheetData>
  <mergeCells count="3">
    <mergeCell ref="A1:J1"/>
    <mergeCell ref="A43:J43"/>
    <mergeCell ref="A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21"/>
  <sheetViews>
    <sheetView topLeftCell="A6" zoomScale="235" zoomScaleNormal="235" workbookViewId="0">
      <selection activeCell="K83" sqref="A75:K83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12" t="s">
        <v>10351</v>
      </c>
      <c r="C2" s="12"/>
      <c r="D2" s="12"/>
      <c r="E2" s="12"/>
      <c r="F2" s="12"/>
      <c r="G2" s="12"/>
      <c r="H2" s="12"/>
    </row>
    <row r="4" spans="2:8" x14ac:dyDescent="0.25">
      <c r="B4" t="s">
        <v>10360</v>
      </c>
    </row>
    <row r="5" spans="2:8" x14ac:dyDescent="0.25">
      <c r="B5" t="s">
        <v>10361</v>
      </c>
    </row>
    <row r="6" spans="2:8" x14ac:dyDescent="0.25">
      <c r="B6" t="s">
        <v>10362</v>
      </c>
    </row>
    <row r="7" spans="2:8" x14ac:dyDescent="0.25">
      <c r="B7" t="s">
        <v>10363</v>
      </c>
    </row>
    <row r="9" spans="2:8" ht="18" thickBot="1" x14ac:dyDescent="0.35">
      <c r="B9" s="13" t="s">
        <v>10352</v>
      </c>
      <c r="C9" s="13"/>
      <c r="D9" s="13"/>
      <c r="E9" s="13"/>
      <c r="F9" s="13"/>
      <c r="G9" s="13"/>
      <c r="H9" s="13"/>
    </row>
    <row r="10" spans="2:8" ht="15.75" thickTop="1" x14ac:dyDescent="0.25"/>
    <row r="11" spans="2:8" x14ac:dyDescent="0.25">
      <c r="B11" t="s">
        <v>10354</v>
      </c>
    </row>
    <row r="12" spans="2:8" x14ac:dyDescent="0.25">
      <c r="B12" t="s">
        <v>10355</v>
      </c>
    </row>
    <row r="14" spans="2:8" ht="18" thickBot="1" x14ac:dyDescent="0.35">
      <c r="B14" s="13" t="s">
        <v>10353</v>
      </c>
      <c r="C14" s="13"/>
      <c r="D14" s="13"/>
      <c r="E14" s="13"/>
      <c r="F14" s="13"/>
      <c r="G14" s="13"/>
      <c r="H14" s="13"/>
    </row>
    <row r="15" spans="2:8" ht="15.75" thickTop="1" x14ac:dyDescent="0.25"/>
    <row r="16" spans="2:8" x14ac:dyDescent="0.25">
      <c r="B16" t="s">
        <v>10356</v>
      </c>
    </row>
    <row r="17" spans="2:8" x14ac:dyDescent="0.25">
      <c r="B17" t="s">
        <v>10357</v>
      </c>
    </row>
    <row r="19" spans="2:8" ht="18" thickBot="1" x14ac:dyDescent="0.35">
      <c r="B19" s="13" t="s">
        <v>10359</v>
      </c>
      <c r="C19" s="13"/>
      <c r="D19" s="13"/>
      <c r="E19" s="13"/>
      <c r="F19" s="13"/>
      <c r="G19" s="13"/>
      <c r="H19" s="13"/>
    </row>
    <row r="20" spans="2:8" ht="15.75" thickTop="1" x14ac:dyDescent="0.25">
      <c r="B20" t="s">
        <v>10350</v>
      </c>
    </row>
    <row r="21" spans="2:8" x14ac:dyDescent="0.25">
      <c r="B21" t="s">
        <v>10358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8"/>
  <sheetViews>
    <sheetView zoomScale="205" zoomScaleNormal="205" workbookViewId="0">
      <selection activeCell="G13" sqref="G13"/>
    </sheetView>
  </sheetViews>
  <sheetFormatPr defaultRowHeight="15" x14ac:dyDescent="0.25"/>
  <sheetData>
    <row r="2" spans="2:11" ht="23.25" x14ac:dyDescent="0.35">
      <c r="B2" s="12" t="s">
        <v>10320</v>
      </c>
      <c r="C2" s="12"/>
      <c r="D2" s="12"/>
      <c r="E2" s="12"/>
      <c r="F2" s="12"/>
      <c r="G2" s="12"/>
      <c r="H2" s="12"/>
      <c r="I2" s="12"/>
      <c r="J2" s="12"/>
      <c r="K2" s="12"/>
    </row>
    <row r="4" spans="2:11" x14ac:dyDescent="0.25">
      <c r="B4" t="s">
        <v>10288</v>
      </c>
    </row>
    <row r="5" spans="2:11" x14ac:dyDescent="0.25">
      <c r="B5" t="s">
        <v>10430</v>
      </c>
    </row>
    <row r="7" spans="2:11" x14ac:dyDescent="0.25">
      <c r="B7" s="16" t="s">
        <v>10431</v>
      </c>
    </row>
    <row r="8" spans="2:11" x14ac:dyDescent="0.25">
      <c r="B8" t="s">
        <v>10289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27"/>
  <sheetViews>
    <sheetView zoomScale="145" zoomScaleNormal="145" workbookViewId="0">
      <selection activeCell="K16" sqref="K16"/>
    </sheetView>
  </sheetViews>
  <sheetFormatPr defaultRowHeight="15" x14ac:dyDescent="0.25"/>
  <cols>
    <col min="4" max="4" width="10.28515625" customWidth="1"/>
  </cols>
  <sheetData>
    <row r="2" spans="2:8" ht="23.25" x14ac:dyDescent="0.35">
      <c r="B2" s="15" t="s">
        <v>10432</v>
      </c>
      <c r="C2" s="15"/>
      <c r="D2" s="15"/>
      <c r="E2" s="15"/>
      <c r="F2" s="15"/>
      <c r="G2" s="15"/>
      <c r="H2" s="15"/>
    </row>
    <row r="3" spans="2:8" x14ac:dyDescent="0.25">
      <c r="B3" t="s">
        <v>10433</v>
      </c>
    </row>
    <row r="5" spans="2:8" ht="18" thickBot="1" x14ac:dyDescent="0.35">
      <c r="B5" s="24" t="s">
        <v>10311</v>
      </c>
      <c r="C5" s="24"/>
      <c r="D5" s="24"/>
      <c r="E5" s="24"/>
      <c r="F5" s="24"/>
      <c r="G5" s="24"/>
      <c r="H5" s="24"/>
    </row>
    <row r="6" spans="2:8" ht="15.75" thickTop="1" x14ac:dyDescent="0.25">
      <c r="B6" t="s">
        <v>10440</v>
      </c>
    </row>
    <row r="8" spans="2:8" x14ac:dyDescent="0.25">
      <c r="B8" t="str">
        <f ca="1">_xlfn.FORMULATEXT(B9)</f>
        <v>=REVERSE(B6)</v>
      </c>
    </row>
    <row r="9" spans="2:8" x14ac:dyDescent="0.25">
      <c r="B9" t="str" cm="1">
        <f t="array" ref="B9">REVERSE(B6)</f>
        <v>.tlaG nhoJ si eman yM</v>
      </c>
    </row>
    <row r="11" spans="2:8" ht="20.25" thickBot="1" x14ac:dyDescent="0.35">
      <c r="B11" s="17" t="s">
        <v>10434</v>
      </c>
      <c r="C11" s="24"/>
      <c r="D11" s="24"/>
      <c r="E11" s="24"/>
      <c r="F11" s="24"/>
      <c r="G11" s="24"/>
      <c r="H11" s="24"/>
    </row>
    <row r="12" spans="2:8" ht="15.75" thickTop="1" x14ac:dyDescent="0.25"/>
    <row r="13" spans="2:8" x14ac:dyDescent="0.25">
      <c r="B13" t="s">
        <v>10435</v>
      </c>
    </row>
    <row r="14" spans="2:8" x14ac:dyDescent="0.25">
      <c r="B14" t="s">
        <v>10436</v>
      </c>
    </row>
    <row r="16" spans="2:8" x14ac:dyDescent="0.25">
      <c r="B16" s="16" t="s">
        <v>10437</v>
      </c>
      <c r="C16" s="16" t="s">
        <v>10438</v>
      </c>
    </row>
    <row r="17" spans="2:8" x14ac:dyDescent="0.25">
      <c r="B17">
        <v>1</v>
      </c>
      <c r="C17" t="s">
        <v>10441</v>
      </c>
    </row>
    <row r="18" spans="2:8" x14ac:dyDescent="0.25">
      <c r="B18">
        <v>2</v>
      </c>
      <c r="C18" t="s">
        <v>10442</v>
      </c>
    </row>
    <row r="19" spans="2:8" x14ac:dyDescent="0.25">
      <c r="B19">
        <v>3</v>
      </c>
      <c r="C19" t="s">
        <v>10439</v>
      </c>
    </row>
    <row r="20" spans="2:8" x14ac:dyDescent="0.25">
      <c r="B20">
        <v>4</v>
      </c>
      <c r="C20" t="s">
        <v>10421</v>
      </c>
    </row>
    <row r="21" spans="2:8" x14ac:dyDescent="0.25">
      <c r="B21">
        <v>5</v>
      </c>
      <c r="C21" t="s">
        <v>10443</v>
      </c>
    </row>
    <row r="23" spans="2:8" ht="20.25" thickBot="1" x14ac:dyDescent="0.35">
      <c r="B23" s="17" t="s">
        <v>10444</v>
      </c>
      <c r="C23" s="24"/>
      <c r="D23" s="24"/>
      <c r="E23" s="24"/>
      <c r="F23" s="24"/>
      <c r="G23" s="24"/>
      <c r="H23" s="24"/>
    </row>
    <row r="24" spans="2:8" ht="15.75" thickTop="1" x14ac:dyDescent="0.25"/>
    <row r="25" spans="2:8" x14ac:dyDescent="0.25">
      <c r="B25" t="s">
        <v>10447</v>
      </c>
    </row>
    <row r="26" spans="2:8" x14ac:dyDescent="0.25">
      <c r="B26" t="s">
        <v>10445</v>
      </c>
    </row>
    <row r="27" spans="2:8" x14ac:dyDescent="0.25">
      <c r="B27" t="s">
        <v>10446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K85"/>
  <sheetViews>
    <sheetView topLeftCell="A24" zoomScale="190" zoomScaleNormal="190" workbookViewId="0">
      <selection activeCell="K91" sqref="K91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5" t="s">
        <v>10321</v>
      </c>
      <c r="C2" s="15"/>
      <c r="D2" s="15"/>
      <c r="E2" s="15"/>
      <c r="F2" s="15"/>
      <c r="G2" s="15"/>
      <c r="H2" s="15"/>
    </row>
    <row r="4" spans="2:8" x14ac:dyDescent="0.25">
      <c r="B4" t="s">
        <v>10364</v>
      </c>
    </row>
    <row r="5" spans="2:8" x14ac:dyDescent="0.25">
      <c r="B5" t="s">
        <v>10365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10366</v>
      </c>
    </row>
    <row r="11" spans="2:8" x14ac:dyDescent="0.25">
      <c r="B11" t="s">
        <v>10294</v>
      </c>
      <c r="C11">
        <v>0</v>
      </c>
    </row>
    <row r="12" spans="2:8" x14ac:dyDescent="0.25">
      <c r="B12" t="s">
        <v>10295</v>
      </c>
      <c r="C12">
        <v>1</v>
      </c>
    </row>
    <row r="14" spans="2:8" x14ac:dyDescent="0.25">
      <c r="B14" t="s">
        <v>10367</v>
      </c>
    </row>
    <row r="15" spans="2:8" x14ac:dyDescent="0.25">
      <c r="B15" t="s">
        <v>10296</v>
      </c>
      <c r="C15" s="9" t="s">
        <v>10297</v>
      </c>
      <c r="D15" t="s">
        <v>10298</v>
      </c>
    </row>
    <row r="16" spans="2:8" x14ac:dyDescent="0.25">
      <c r="C16" s="9"/>
    </row>
    <row r="17" spans="2:5" x14ac:dyDescent="0.25">
      <c r="B17" t="s">
        <v>10392</v>
      </c>
      <c r="C17" s="9"/>
    </row>
    <row r="18" spans="2:5" x14ac:dyDescent="0.25">
      <c r="C18" s="9"/>
    </row>
    <row r="19" spans="2:5" x14ac:dyDescent="0.25">
      <c r="B19" s="16" t="s">
        <v>8498</v>
      </c>
      <c r="C19" s="16" t="s">
        <v>10370</v>
      </c>
      <c r="D19" s="16" t="s">
        <v>10372</v>
      </c>
      <c r="E19" s="16" t="s">
        <v>10371</v>
      </c>
    </row>
    <row r="20" spans="2:5" x14ac:dyDescent="0.25">
      <c r="B20" t="s">
        <v>10294</v>
      </c>
      <c r="C20">
        <v>0</v>
      </c>
      <c r="E20">
        <v>0</v>
      </c>
    </row>
    <row r="21" spans="2:5" x14ac:dyDescent="0.25">
      <c r="B21" t="s">
        <v>10295</v>
      </c>
      <c r="C21">
        <v>0</v>
      </c>
      <c r="E21">
        <v>1</v>
      </c>
    </row>
    <row r="22" spans="2:5" x14ac:dyDescent="0.25">
      <c r="B22" t="s">
        <v>10368</v>
      </c>
      <c r="C22" t="s">
        <v>10369</v>
      </c>
      <c r="D22" t="s">
        <v>10373</v>
      </c>
      <c r="E22">
        <v>1</v>
      </c>
    </row>
    <row r="23" spans="2:5" x14ac:dyDescent="0.25">
      <c r="B23" t="s">
        <v>10374</v>
      </c>
      <c r="C23" t="s">
        <v>10375</v>
      </c>
      <c r="D23" t="s">
        <v>10376</v>
      </c>
      <c r="E23">
        <v>2</v>
      </c>
    </row>
    <row r="24" spans="2:5" x14ac:dyDescent="0.25">
      <c r="B24" t="s">
        <v>10377</v>
      </c>
      <c r="C24" t="s">
        <v>10378</v>
      </c>
      <c r="D24" t="s">
        <v>10379</v>
      </c>
      <c r="E24">
        <v>3</v>
      </c>
    </row>
    <row r="25" spans="2:5" x14ac:dyDescent="0.25">
      <c r="B25" t="s">
        <v>10380</v>
      </c>
      <c r="C25" t="s">
        <v>10385</v>
      </c>
      <c r="D25" t="s">
        <v>10381</v>
      </c>
      <c r="E25">
        <v>5</v>
      </c>
    </row>
    <row r="26" spans="2:5" x14ac:dyDescent="0.25">
      <c r="B26" t="s">
        <v>10382</v>
      </c>
      <c r="C26" t="s">
        <v>10386</v>
      </c>
      <c r="D26" t="s">
        <v>10389</v>
      </c>
      <c r="E26">
        <v>8</v>
      </c>
    </row>
    <row r="27" spans="2:5" x14ac:dyDescent="0.25">
      <c r="B27" t="s">
        <v>10383</v>
      </c>
      <c r="C27" t="s">
        <v>10387</v>
      </c>
      <c r="D27" t="s">
        <v>10390</v>
      </c>
      <c r="E27">
        <v>13</v>
      </c>
    </row>
    <row r="28" spans="2:5" x14ac:dyDescent="0.25">
      <c r="B28" t="s">
        <v>10384</v>
      </c>
      <c r="C28" t="s">
        <v>10388</v>
      </c>
      <c r="D28" t="s">
        <v>10391</v>
      </c>
      <c r="E28">
        <v>21</v>
      </c>
    </row>
    <row r="30" spans="2:5" x14ac:dyDescent="0.25">
      <c r="B30" t="s">
        <v>10393</v>
      </c>
    </row>
    <row r="31" spans="2:5" x14ac:dyDescent="0.25">
      <c r="B31" t="s">
        <v>10394</v>
      </c>
    </row>
    <row r="34" spans="2:8" ht="20.25" thickBot="1" x14ac:dyDescent="0.35">
      <c r="B34" s="23" t="s">
        <v>10395</v>
      </c>
      <c r="C34" s="23"/>
      <c r="D34" s="23"/>
      <c r="E34" s="23"/>
      <c r="F34" s="23"/>
      <c r="G34" s="23"/>
      <c r="H34" s="23"/>
    </row>
    <row r="35" spans="2:8" ht="15.75" thickTop="1" x14ac:dyDescent="0.25"/>
    <row r="36" spans="2:8" x14ac:dyDescent="0.25">
      <c r="B36" t="s">
        <v>10401</v>
      </c>
    </row>
    <row r="37" spans="2:8" x14ac:dyDescent="0.25">
      <c r="B37" t="s">
        <v>10402</v>
      </c>
    </row>
    <row r="40" spans="2:8" ht="20.25" thickBot="1" x14ac:dyDescent="0.35">
      <c r="B40" s="17" t="s">
        <v>10396</v>
      </c>
      <c r="C40" s="17"/>
      <c r="D40" s="17"/>
      <c r="E40" s="17"/>
      <c r="F40" s="17"/>
      <c r="G40" s="17"/>
      <c r="H40" s="17"/>
    </row>
    <row r="41" spans="2:8" ht="15.75" thickTop="1" x14ac:dyDescent="0.25"/>
    <row r="42" spans="2:8" x14ac:dyDescent="0.25">
      <c r="B42" t="s">
        <v>10397</v>
      </c>
    </row>
    <row r="43" spans="2:8" x14ac:dyDescent="0.25">
      <c r="B43" t="s">
        <v>10399</v>
      </c>
    </row>
    <row r="44" spans="2:8" ht="15.75" customHeight="1" x14ac:dyDescent="0.25"/>
    <row r="45" spans="2:8" x14ac:dyDescent="0.25">
      <c r="B45" s="9" t="s">
        <v>10400</v>
      </c>
    </row>
    <row r="46" spans="2:8" x14ac:dyDescent="0.25">
      <c r="B46">
        <v>7</v>
      </c>
      <c r="G46" s="18" t="s">
        <v>10398</v>
      </c>
      <c r="H46" s="18"/>
    </row>
    <row r="47" spans="2:8" x14ac:dyDescent="0.25">
      <c r="G47" s="18"/>
      <c r="H47" s="18"/>
    </row>
    <row r="48" spans="2:8" x14ac:dyDescent="0.25">
      <c r="G48" s="18"/>
      <c r="H48" s="18"/>
    </row>
    <row r="49" spans="2:8" ht="20.25" thickBot="1" x14ac:dyDescent="0.35">
      <c r="B49" s="17" t="s">
        <v>10403</v>
      </c>
      <c r="C49" s="17"/>
      <c r="D49" s="17"/>
      <c r="E49" s="17"/>
      <c r="F49" s="17"/>
      <c r="G49" s="17"/>
      <c r="H49" s="17"/>
    </row>
    <row r="50" spans="2:8" ht="15.75" thickTop="1" x14ac:dyDescent="0.25">
      <c r="G50" s="18"/>
      <c r="H50" s="18"/>
    </row>
    <row r="51" spans="2:8" x14ac:dyDescent="0.25">
      <c r="B51" t="s">
        <v>10404</v>
      </c>
      <c r="G51" s="18"/>
      <c r="H51" s="18"/>
    </row>
    <row r="52" spans="2:8" x14ac:dyDescent="0.25">
      <c r="B52" t="s">
        <v>10405</v>
      </c>
    </row>
    <row r="54" spans="2:8" x14ac:dyDescent="0.25">
      <c r="B54" s="9" t="s">
        <v>10406</v>
      </c>
    </row>
    <row r="55" spans="2:8" x14ac:dyDescent="0.25">
      <c r="B55">
        <v>8</v>
      </c>
    </row>
    <row r="57" spans="2:8" x14ac:dyDescent="0.25">
      <c r="B57" t="s">
        <v>10407</v>
      </c>
    </row>
    <row r="58" spans="2:8" x14ac:dyDescent="0.25">
      <c r="B58" t="s">
        <v>10408</v>
      </c>
    </row>
    <row r="59" spans="2:8" x14ac:dyDescent="0.25">
      <c r="B59" t="s">
        <v>10409</v>
      </c>
    </row>
    <row r="62" spans="2:8" ht="20.25" thickBot="1" x14ac:dyDescent="0.35">
      <c r="B62" s="17" t="s">
        <v>10413</v>
      </c>
      <c r="C62" s="17"/>
      <c r="D62" s="17"/>
      <c r="E62" s="17"/>
      <c r="F62" s="17"/>
      <c r="G62" s="17"/>
      <c r="H62" s="17"/>
    </row>
    <row r="63" spans="2:8" ht="15.75" thickTop="1" x14ac:dyDescent="0.25"/>
    <row r="64" spans="2:8" x14ac:dyDescent="0.25">
      <c r="B64" t="s">
        <v>10410</v>
      </c>
    </row>
    <row r="65" spans="2:8" x14ac:dyDescent="0.25">
      <c r="B65" t="s">
        <v>10411</v>
      </c>
    </row>
    <row r="66" spans="2:8" x14ac:dyDescent="0.25">
      <c r="B66" t="s">
        <v>10412</v>
      </c>
    </row>
    <row r="69" spans="2:8" ht="20.25" thickBot="1" x14ac:dyDescent="0.35">
      <c r="B69" s="23" t="s">
        <v>10414</v>
      </c>
      <c r="C69" s="23"/>
      <c r="D69" s="23"/>
      <c r="E69" s="23"/>
      <c r="F69" s="23"/>
      <c r="G69" s="23"/>
      <c r="H69" s="23"/>
    </row>
    <row r="70" spans="2:8" ht="15.75" thickTop="1" x14ac:dyDescent="0.25"/>
    <row r="71" spans="2:8" x14ac:dyDescent="0.25">
      <c r="B71" t="s">
        <v>10415</v>
      </c>
    </row>
    <row r="72" spans="2:8" x14ac:dyDescent="0.25">
      <c r="B72" t="s">
        <v>10416</v>
      </c>
    </row>
    <row r="74" spans="2:8" x14ac:dyDescent="0.25">
      <c r="B74" t="s">
        <v>10417</v>
      </c>
    </row>
    <row r="75" spans="2:8" x14ac:dyDescent="0.25">
      <c r="B75" t="s">
        <v>10418</v>
      </c>
    </row>
    <row r="76" spans="2:8" x14ac:dyDescent="0.25">
      <c r="B76" t="s">
        <v>10419</v>
      </c>
    </row>
    <row r="77" spans="2:8" x14ac:dyDescent="0.25">
      <c r="B77" t="s">
        <v>10420</v>
      </c>
    </row>
    <row r="79" spans="2:8" ht="18" thickBot="1" x14ac:dyDescent="0.35">
      <c r="B79" s="24" t="s">
        <v>10311</v>
      </c>
      <c r="C79" s="24"/>
      <c r="D79" s="24"/>
      <c r="E79" s="24"/>
      <c r="F79" s="24"/>
      <c r="G79" s="24"/>
      <c r="H79" s="24"/>
    </row>
    <row r="80" spans="2:8" ht="15.75" thickTop="1" x14ac:dyDescent="0.25"/>
    <row r="81" spans="2:7" x14ac:dyDescent="0.25">
      <c r="B81" s="16" t="s">
        <v>10371</v>
      </c>
      <c r="C81" s="16" t="s">
        <v>10372</v>
      </c>
      <c r="D81" s="16" t="s">
        <v>10370</v>
      </c>
      <c r="G81" s="16" t="s">
        <v>10428</v>
      </c>
    </row>
    <row r="82" spans="2:7" x14ac:dyDescent="0.25">
      <c r="B82" t="s">
        <v>10429</v>
      </c>
    </row>
    <row r="83" spans="2:7" x14ac:dyDescent="0.25">
      <c r="B83">
        <v>1</v>
      </c>
      <c r="C83" s="25" t="s">
        <v>10425</v>
      </c>
      <c r="D83" t="s">
        <v>10422</v>
      </c>
      <c r="G83">
        <f>ABS(B83-(1+SQRT(5))/2)</f>
        <v>0.6180339887498949</v>
      </c>
    </row>
    <row r="84" spans="2:7" x14ac:dyDescent="0.25">
      <c r="B84">
        <v>2</v>
      </c>
      <c r="C84" s="25" t="s">
        <v>10426</v>
      </c>
      <c r="D84" t="s">
        <v>10423</v>
      </c>
      <c r="G84">
        <f t="shared" ref="G84:G85" si="0">ABS(B84-(1+SQRT(5))/2)</f>
        <v>0.3819660112501051</v>
      </c>
    </row>
    <row r="85" spans="2:7" x14ac:dyDescent="0.25">
      <c r="B85">
        <v>1.5</v>
      </c>
      <c r="C85" s="25" t="s">
        <v>10427</v>
      </c>
      <c r="D85" t="s">
        <v>10424</v>
      </c>
      <c r="G85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ABBAFIAVABJAFQASQBPAE4AIAA9ACAATABBAE0AQgBEAEEAKABhAHIAcgBhAHkALAAgAGkAbgBjAGwAdQBkAGUALAAgAFMATwBSAFQAQgBZACgAYQByAHIAYQB5ACwAIAAtAGkAbgBjAGwAdQBkAGUAKQApADsAXABuAFwAbgBTAFAATABJAFQASQBUACAAPQAgAEwAQQBNAEIARABBACgAYQByAHIAYQB5ACwAIABpAG4AYwBsAHUAZABlACwAXABuACAAIAAgACAATABFAFQAKABcAG4AIAAgACAAIAAgACAAIAAgAGkAbgBkAGkAYwBlAHMALAAgAEYASQBMAFQARQBSACgAUwBFAFEAVQBFAE4AQwBFACgAUgBPAFcAUwAoAGEAcgByAGEAeQApACkALAAgAGkAbgBjAGwAdQBkAGUAKQAsAFwAbgAgACAAIAAgACAAIAAgACAAbgBvAHQAXwBpAG4AZABpAGMAZQBzACwAIABGAEkATABUAEUAUgAoAFMARQBRAFUARQBOAEMARQAoAFIATwBXAFMAKABhAHIAcgBhAHkAKQApACwAIABOAE8AVAAoAGkAbgBjAGwAdQBkAGUAKQApACwAXABuACAAIAAgACAAIAAgACAAIABIAFMAVABBAEMASwAoAEMASABPAE8AUwBFAFIATwBXAFMAKABhAHIAcgBhAHkALAAgAGkAbgBkAGkAYwBlAHMAKQAsACAAQwBIAE8ATwBTAEUAUgBPAFcAUwAoAGEAcgByAGEAeQAsACAAbgBvAHQAXwBpAG4AZABpAGMAZQBzACkAKQBcAG4AIAAgACAAIAApAFwAbgApADsAXABuAFwAbgBHAFIATwBVAFAASQBOAEcAIAA9ACAATABBAE0AQgBEAEEAKABhAHIAcgBhAHkALAAgAGkAbgBjAGwAdQBkAGUALABcAG4AIAAgACAAIABMAEUAVAAoAFwAbgAgACAAIAAgACAAIAAgACAAdQBuAGkAcQB1AGUAcwAsACAAVQBOAEkAUQBVAEUAKABpAG4AYwBsAHUAZABlACkALABcAG4AIAAgACAAIAAgACAAIAAgAHYAYQBsAHUAZQBzACwAIABSAEUARABVAEMARQAoAFwAbgAgACAAIAAgACAAIAAgACAAIAAgACAAIAB7ADAAfQAsAFwAbgAgACAAIAAgACAAIAAgACAAIAAgACAAIAB1AG4AaQBxAHUAZQBzACwAXABuACAAIAAgACAAIAAgACAAIAAgACAAIAAgAEwAQQBNAEIARABBACgAYQBjAGMALAAgAGMAdQByAHIAZQBuAHQALABcAG4AIAAgACAAIAAgACAAIAAgACAAIAAgACAAIAAgACAAIABMAEUAVAAoAFwAbgAgACAAIAAgACAAIAAgACAAIAAgACAAIAAgACAAIAAgACAAIAAgACAAaQBuAGQAaQBjAGUAcwAsACAARgBJAEwAVABFAFIAKABTAEUAUQBVAEUATgBDAEUAKABSAE8AVwBTACgAYQByAHIAYQB5ACkAKQAsACAAaQBuAGMAbAB1AGQAZQAgAD0AIABjAHUAcgByAGUAbgB0ACkALABcAG4AIAAgACAAIAAgACAAIAAgACAAIAAgACAAIAAgACAAIAAgACAAIAAgAEgAUwBUAEEAQwBLACgAYQBjAGMALAAgAEMASABPAE8AUwBFAFIATwBXAFMAKABhAHIAcgBhAHkALAAgAGkAbgBkAGkAYwBlAHMAKQApAFwAbgAgACAAIAAgACAAIAAgACAAIAAgACAAIAAgACAAIAAgACkAXABuACAAIAAgACAAIAAgACAAIAAgACAAIAAgACkAXABuACAAIAAgACAAIAAgACAAIAApACwAXABuACAAIAAgACAAIAAgACAAIABWAFMAVABBAEMASwAoAFQATwBSAE8AVwAoAHUAbgBpAHEAdQBlAHMAKQAsACAARABSAE8AUAAoAHYAYQBsAHUAZQBzACwAIAAsACAAMQApACkAXABuACAAIAAgACAAKQBcAG4AKQA7AFwAbgBcAG4AUABSAE8ARABVAEMAVABJAEYAXwBDACAAPQAgAEwAQQBNAEIARABBACgAYQByAHIAYQB5ACwAIABmAHUAbgAsACAAcAByAG8AZAB1AGMAdABfAGEAcgByAGEAeQAsAFwAbgAgACAAIAAgAFIARQBEAFUAQwBFACgAXABuACAAIAAgACAAIAAgACAAIAAxACwAXABuACAAIAAgACAAIAAgACAAIABTAEUAUQBVAEUATgBDAEUAKABSAE8AVwBTACgAYQByAHIAYQB5ACkAKQAsAFwAbgAgACAAIAAgACAAIAAgACAATABBAE0AQgBEAEEAKAB4ACwAIABpACwAIAB4ACAAKgAgAEkARgAoAGYAdQBuACgASQBOAEQARQBYACgAYQByAHIAYQB5ACwAIABpACkAKQAsACAASQBOAEQARQBYACgAcAByAG8AZAB1AGMAdABfAGEAcgByAGEAeQAsACAAaQApACwAIAAxACkAKQBcAG4AIAAgACAAIAApAFwAbgApADsAXABuAFwAbgAvACoAKgBcAG4AIAAqACAARABpAHMAZQBtAHYAbwB3AGUAbAAuAFwAbgAgACoALwBcAG4ARABJAFMARQBNAFYATwBXAEUATAAgAD0AIABMAEEATQBCAEQAQQAoAHMAdAByACwAXABuACAAIAAgACAAUgBFAEQAVQBDAEUAKABcAG4AIAAgACAAIAAgACAAIAAgAHMAdAByACwAXABuACAAIAAgACAAIAAgACAAIAB7AFwAIgBBAFwAIgA7ACAAXAAiAEUAXAAiADsAIABcACIASQBcACIAOwAgAFwAIgBPAFwAIgA7ACAAXAAiAFUAXAAiADsAIABcACIAYQBcACIAOwAgAFwAIgBlAFwAIgA7ACAAXAAiAGkAXAAiADsAIABcACIAbwBcACIAOwAgAFwAIgB1AFwAIgB9ACwAXABuACAAIAAgACAAIAAgACAAIABMAEEATQBCAEQAQQAoAHgALAAgAHIAZQBwAGwALAAgAFMAVQBCAFMAVABJAFQAVQBUAEUAKAB4ACwAIAByAGUAcABsACwAIABcACIAXAAiACkAKQBcAG4AIAAgACAAIAApAFwAbgApADsAXABuAFwAbgBHAFIATwBVAFAAQgBZAF8ARgBJAEwAVABFAFIAIAA9ACAATABBAE0AQgBEAEEAKABhAHIAcgBhAHkALAAgAGMAbwBsAHUAbQBuACwAIABpAG4AYwBsAHUAZABlACwAIABmAHUAbgAsAFwAbgAgACAAIAAgAEwARQBUACgAXABuACAAIAAgACAAIAAgACAAIABjAG8AbAB1AG0AbgBfACwAIABGAEkATABUAEUAUgAoAGMAbwBsAHUAbQBuACwAIABpAG4AYwBsAHUAZABlACkALABcAG4AIAAgACAAIAAgACAAIAAgAGEAcgByAGEAeQBfACwAIABGAEkATABUAEUAUgAoAGEAcgByAGEAe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GEAcgByAGEAeQBfACwAIABjAG8AbAB1AG0AbgBfACAAPQAgAHgAKQAsACAAZgB1AG4AKABmAGkAbAB0AGUAcgBlAGQAKQApACkAKQAsAFwAbgAgACAAIAAgACAAIAAgACAASABTAFQAQQBDAEsAKAB1AG4AaQBxAHUAZQBzACwAIAByAGUAcwB1AGwAdABzACkAXABuACAAIAAgACAAKQBcAG4AKQA7AFwAbgBcAG4ATgBQAFYATgBFAFcAIAA9ACAATABBAE0AQgBEAEEAKABjAGEAcwBoAF8AZgBsAG8AdwAsACAAaQBuAHQAZQByAGUAcwB0AF8AcgBhAHQAZQBzACwAXABuACAAIAAgACAAUwBVAE0AKABcAG4AIAAgACAAIAAgACAAIAAgAE0AQQBQACgAXABuACAAIAAgACAAIAAgACAAIAAgACAAIAAgAFMARQBRAFUARQBOAEMARQAoAFIATwBXAFMAKABjAGEAcwBoAF8AZgBsAG8AdwApACkALABcAG4AIAAgACAAIAAgACAAIAAgACAAIAAgACAATABBAE0AQgBEAEEAKABpACwAIABJAE4ARABFAFgAKABjAGEAcwBoAF8AZgBsAG8AdwAsACAAaQApACAALwAgACgAMQAgACsAIABJAE4ARABFAFgAKABpAG4AdABlAHIAZQBzAHQAXwByAGEAdABlAHMALAAgAGkAKQApACAAXgAgAGkAKQBcAG4AIAAgACAAIAAgACAAIAAgACkAXABuACAAIAAgACAAKQBcAG4AKQA7AFwAbgBcAG4AXABuAFwAbgBBAFAAUABMAFkAIAA9ACAATABBAE0AQgBEAEEAKAB4ACwAIABuACwAIABmAHUAbgBjAHQAaQBvAG4ALAAgAFIARQBEAFUAQwBFACgAeAAsAFMARQBRAFUARQBOAEMARQAoAG4AKQAsACAATABBAE0AQgBEAEEAKABhAGMAYwAsACAAYwB1AHIAcgBlAG4AdAAsACAAZgB1AG4AYwB0AGkAbwBuACgAYQBjAGMAKQApACkAKQA7AFwAbgBMAEEAUwBUAFMAVQBNACAAPQAgAEwAQQBNAEIARABBACgAYQByAHIALAAgAFMAVQBNACgAVABBAEsARQAoAGEAcgByACwAIAAtADIAKQApACkAOwBcAG4AXABuAEYASQBCAE8ATgBBAEMAQwBJACAAPQAgAEwAQQBNAEIARABBACgAbgAsAFwAbgAgACAAIAAgAEkARgBTACgAbgA9ADAALAAgADAALABcAG4AIAAgACAAIAAgACAAIAAgAG4APQAxACwAewAwADsAMQB9ACwAXABuACAAIAAgACAAIAAgACAAIABUAFIAVQBFACwAUgBFAEQAVQBDAEUAKAB7ADAAOwAxAH0ALABTAEUAUQBVAEUATgBDAEUAKABuAC0AMQApACwATABBAE0AQgBEAEEAKABhAGMAYwAsAGMAdQByAHIALABWAFMAVABBAEMASwAoAGEAYwBjACwATABBAFMAVABTAFUATQAoAGEAYwBjACkAKQApACkAKQBcAG4AKQA7AFwAbgBcAG4AUgBBAFQASQBPACAAPQAgAEwAQQBNAEIARABBACgAbgAsACAATABFAFQAKABcAG4AIAAgACAAIABmAGkAYgBzACwARgBJAEIATwBOAEEAQwBDAEkAKABuACkALABcAG4AIAAgACAAIABNAEEAUAAoAFMARQBRAFUARQBOAEMARQAoAG4ALQAyACwALAAyACkALABMAEEATQBCAEQAQQAoAGkALABJAE4ARABFAFgAKABmAGkAYgBzACwAaQArADEAKQAvAEkATgBEAEUAWAAoAGYAaQBiAHMALABpACkAKQApACkAXABuACkAOwBcAG4AXABuAFwAbgBSAEUAVgBFAFIAUwBFACAAPQAgAEwAQQBNAEIARABBACgAdABlAHgAdAAsAEwARQBUACgAXABuACAAIAAgACAAbgAsAEwARQBOACgAdABlAHgAdAApACwAXABuACAAIAAgACAAZgB1AG4AYwB0AGkAbwBuACwATABBAE0AQgBEAEEAKABhAGMAYwAsAGMAdQByAHIALABhAGMAYwAgACYAIABNAEkARAAoAHQAZQB4AHQALABuAC0AYwB1AHIAcgArADEALAAxACkAKQAsAFwAbgAgACAAIAAgAFIARQBEAFUAQwBFACgAXAAiAFwAIgAsAFMARQBRAFUARQBOAEMARQAoAG4AKQAsAGYAdQBuAGMAdABpAG8AbgApACkAKQA7ACIAfQAsAHsAIgBwAGEAdABoACIAOgAiAC8AcAByAG8AagBlAGMAdABzAC8AUwBvAGwAdQB0AGkAbwBuAHM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ABSAE8ARABVAEMAVABJAEYAXwBDACAAPQAgAEwAQQBNAEIARABBACgAYQByAHIAYQB5ACwAIABmAHUAbgAsACAAcAByAG8AZAB1AGMAdABfAGEAcgByAGEAeQAsAFwAbgAgACAAIAAgAFIARQBEAFUAQwBFACgAXABuACAAIAAgACAAIAAgACAAIAAxACwAXABuACAAIAAgACAAIAAgACAAIABTAEUAUQBVAEUATgBDAEUAKABSAE8AVwBTACgAYQByAHIAYQB5ACkAKQAsAFwAbgAgACAAIAAgACAAIAAgACAATABBAE0AQgBEAEEAKAB4ACwAIABpACwAIAB4ACAAKgAgAEkARgAoAGYAdQBuACgASQBOAEQARQBYACgAYQByAHIAYQB5ACwAIABpACkAKQAsACAASQBOAEQARQBYACgAcAByAG8AZAB1AGMAdABfAGEAcgByAGEAeQAsACAAaQApACwAIAAxACkAKQBcAG4AIAAgACAAIAApAFwAbgApADsAXABuAFwAbgAvACoAKgBcAG4AIAAqACAARABpAHMAZQBtAHYAbwB3AGUAbAAuAFwAbgAgACoALwBcAG4ARABJAFMARQBNAFYATwBXAEUATAAgAD0AIABMAEEATQBCAEQAQQAoAHMAdAByACwAXABuACAAIAAgACAAUgBFAEQAVQBDAEUAKABcAG4AIAAgACAAIAAgACAAIAAgAHMAdAByACwAXABuACAAIAAgACAAIAAgACAAIAB7AFwAIgBBAFwAIgA7ACAAXAAiAEUAXAAiADsAIABcACIASQBcACIAOwAgAFwAIgBPAFwAIgA7ACAAXAAiAFUAXAAiADsAIABcACIAYQBcACIAOwAgAFwAIgBlAFwAIgA7ACAAXAAiAGkAXAAiADsAIABcACIAbwBcACIAOwAgAFwAIgB1AFwAIgB9ACwAXABuACAAIAAgACAAIAAgACAAIABMAEEATQBCAEQAQQAoAHgALAAgAHIAZQBwAGwALAAgAFMAVQBCAFMAVABJAFQAVQBUAEUAKAB4ACwAIAByAGUAcABsACwAIABcACIAXAAiACkAKQBcAG4AIAAgACAAIAApAFwAbgApADsAIgB9AF0ALAAiAHAAcgBvAGoAZQBjAHQATgBhAG0AZQBzACIAOgBbACIAUABBAFIAVABJAFQASQBPAE4AIgAsACIAUwBQAEwASQBUAEkAVAAiACwAIgBHAFIATwBVAFAASQBOAEcAIgAsACIAUABSAE8ARABVAEMAVABJAEYAXwBDACIALAAiAEQASQBTAEUATQBWAE8AVwBFAEwAIgAsACIARwBSAE8AVQBQAEIAWQBfAEYASQBMAFQARQBSACIALAAiAE4AUABWAE4ARQBXACIALAAiAEEAUABQAEwAWQAiACwAIgBMAEEAUwBUAFMAVQBNACIALAAiAEYASQBCAE8ATgBBAEMAQwBJACIALAAiAFIAQQBUAEkATwAiACwAIgBSAEUAVgBFAFIAUwBFACIALAAiAFMAbwBsAHUAdABpAG8AbgBzAC4AUABSAE8ARABVAEMAVABJAEYAXwBDACIALAAiAFMAbwBsAHUAdABpAG8AbgBzAC4ARABJAFMARQBNAFYATwBXAEUAT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6.1 PARTITION function</vt:lpstr>
      <vt:lpstr>6.2 DISEMVOWEL function</vt:lpstr>
      <vt:lpstr>6.3 GROUPBY</vt:lpstr>
      <vt:lpstr>6.4 Cumulative sales </vt:lpstr>
      <vt:lpstr>6.5 Random interest rates</vt:lpstr>
      <vt:lpstr>6.6 PRODUCTIF function </vt:lpstr>
      <vt:lpstr>6.7 WORDCOUNT function</vt:lpstr>
      <vt:lpstr>6.8 Reverse a text</vt:lpstr>
      <vt:lpstr>6.9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2023-02-13T16:42:07Z</dcterms:modified>
</cp:coreProperties>
</file>