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"/>
    </mc:Choice>
  </mc:AlternateContent>
  <xr:revisionPtr revIDLastSave="6374" documentId="11_F25DC773A252ABDACC104863C91E5CB45BDE58E9" xr6:coauthVersionLast="47" xr6:coauthVersionMax="47" xr10:uidLastSave="{BEF35B52-0292-49AE-AAE8-BE5AB3916968}"/>
  <bookViews>
    <workbookView xWindow="-120" yWindow="-120" windowWidth="38640" windowHeight="21120" tabRatio="951" activeTab="4" xr2:uid="{00000000-000D-0000-FFFF-FFFF00000000}"/>
  </bookViews>
  <sheets>
    <sheet name="6.1 PARTITION function" sheetId="17" r:id="rId1"/>
    <sheet name="6.2 DISEMVOWEL function" sheetId="31" r:id="rId2"/>
    <sheet name="6.3 GROUPBY" sheetId="34" r:id="rId3"/>
    <sheet name="6.4 Cumulative sales " sheetId="33" r:id="rId4"/>
    <sheet name="6.5 Random interest rates" sheetId="38" r:id="rId5"/>
    <sheet name="6.6 PRODUCTIF function " sheetId="29" r:id="rId6"/>
    <sheet name="6.7 WORDCOUNT function" sheetId="32" r:id="rId7"/>
    <sheet name="6.8 Reverse a string" sheetId="37" r:id="rId8"/>
    <sheet name="6.9 Fibonacci sequence" sheetId="35" r:id="rId9"/>
    <sheet name="VGSales" sheetId="10" r:id="rId10"/>
    <sheet name="e00eb4de3c8a421cba9b8f4cb8546ec" sheetId="4" state="veryHidden" r:id="rId11"/>
  </sheets>
  <definedNames>
    <definedName name="DISEMVOWEL" comment="Disemvowel.">_xlfn.LAMBDA(_xlpm.str, _xlfn.REDUCE(_xlpm.str, {"A";"E";"I";"O";"U";"a";"e";"i";"o";"u"}, _xlfn.LAMBDA(_xlpm.x,_xlpm.repl, SUBSTITUTE(_xlpm.x, _xlpm.repl, ""))))</definedName>
    <definedName name="GROUPBY_FILTER">_xlfn.LAMBDA(_xlpm.array,_xlpm.column,_xlpm.include,_xlpm.fun, _xlfn.LET(_xlpm.column_, _xlfn._xlws.FILTER(_xlpm.column, _xlpm.include), _xlpm.array_, _xlfn._xlws.FILTER(_xlpm.array, _xlpm.include), _xlpm.uniques, _xlfn.UNIQUE(_xlpm.column_), _xlpm.results, _xlfn.MAP(_xlpm.uniques, _xlfn.LAMBDA(_xlpm.x, _xlfn.LET(_xlpm.filtered, _xlfn._xlws.FILTER(_xlpm.array_, _xlpm.column_ = _xlpm.x), _xlpm.fun(_xlpm.filtered)))), _xlfn.HSTACK(_xlpm.uniques, _xlpm.results)))</definedName>
    <definedName name="GROUPING">_xlfn.LAMBDA(_xlpm.array,_xlpm.include, _xlfn.LET(_xlpm.uniques, _xlfn.UNIQUE(_xlpm.include), _xlpm.values, _xlfn.REDUCE({0}, _xlpm.uniques, _xlfn.LAMBDA(_xlpm.acc,_xlpm.current, _xlfn.LET(_xlpm.indices, _xlfn._xlws.FILTER(_xlfn.SEQUENCE(ROWS(_xlpm.array)), _xlpm.include = _xlpm.current), _xlfn.HSTACK(_xlpm.acc, _xlfn.CHOOSEROWS(_xlpm.array, _xlpm.indices))))), _xlfn.VSTACK(_xlfn.TOROW(_xlpm.uniques), _xlfn.DROP(_xlpm.values, , 1))))</definedName>
    <definedName name="NPVNEW">_xlfn.LAMBDA(_xlpm.cash_flow,_xlpm.interest_rates, SUM(_xlfn.MAP(_xlfn.SEQUENCE(ROWS(_xlpm.cash_flow)), _xlfn.LAMBDA(_xlpm.i, INDEX(_xlpm.cash_flow, _xlpm.i) / (1 + INDEX(_xlpm.interest_rates, _xlpm.i)) ^ _xlpm.i))))</definedName>
    <definedName name="PARTITION">_xlfn.LAMBDA(_xlpm.array,_xlpm.include, _xlfn.SORTBY(_xlpm.array, -_xlpm.include))</definedName>
    <definedName name="PRODUCTIF_C">_xlfn.LAMBDA(_xlpm.array,_xlpm.fun,_xlpm.product_array, _xlfn.REDUCE(1, _xlfn.SEQUENCE(ROWS(_xlpm.array)), _xlfn.LAMBDA(_xlpm.x,_xlpm.i, _xlpm.x * IF(_xlpm.fun(INDEX(_xlpm.array, _xlpm.i)), INDEX(_xlpm.product_array, _xlpm.i), 1))))</definedName>
    <definedName name="Solutions.DISEMVOWEL" comment="Disemvowel.">_xlfn.LAMBDA(_xlpm.str, _xlfn.REDUCE(_xlpm.str, {"A";"E";"I";"O";"U";"a";"e";"i";"o";"u"}, _xlfn.LAMBDA(_xlpm.x,_xlpm.repl, SUBSTITUTE(_xlpm.x, _xlpm.repl, ""))))</definedName>
    <definedName name="Solutions.PRODUCTIF_C">_xlfn.LAMBDA(_xlpm.array,_xlpm.fun,_xlpm.product_array, _xlfn.REDUCE(1, _xlfn.SEQUENCE(ROWS(_xlpm.array)), _xlfn.LAMBDA(_xlpm.x,_xlpm.i, _xlpm.x * IF(_xlpm.fun(INDEX(_xlpm.array, _xlpm.i)), INDEX(_xlpm.product_array, _xlpm.i), 1))))</definedName>
    <definedName name="SPLITIT">_xlfn.LAMBDA(_xlpm.array,_xlpm.include, _xlfn.LET(_xlpm.indices, _xlfn._xlws.FILTER(_xlfn.SEQUENCE(ROWS(_xlpm.array)), _xlpm.include), _xlpm.not_indices, _xlfn._xlws.FILTER(_xlfn.SEQUENCE(ROWS(_xlpm.array)), NOT(_xlpm.include)), _xlfn.HSTACK(_xlfn.CHOOSEROWS(_xlpm.array, _xlpm.indices), _xlfn.CHOOSEROWS(_xlpm.array, _xlpm.not_indices))))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J64" i="38" a="1"/>
  <c r="J64" i="38" s="1"/>
  <c r="E31" i="38"/>
  <c r="A59" i="38" a="1"/>
  <c r="A59" i="38" s="1"/>
  <c r="B59" i="38" a="1"/>
  <c r="B59" i="38" s="1"/>
  <c r="C59" i="38" a="1"/>
  <c r="C59" i="38" s="1"/>
  <c r="D59" i="38" a="1"/>
  <c r="D59" i="38" s="1"/>
  <c r="E59" i="38" a="1"/>
  <c r="E59" i="38" s="1"/>
  <c r="F59" i="38" a="1"/>
  <c r="F59" i="38" s="1"/>
  <c r="G59" i="38" a="1"/>
  <c r="G59" i="38" s="1"/>
  <c r="H59" i="38" a="1"/>
  <c r="H59" i="38" s="1"/>
  <c r="I59" i="38" a="1"/>
  <c r="I59" i="38" s="1"/>
  <c r="J59" i="38" a="1"/>
  <c r="J59" i="38" s="1"/>
  <c r="A60" i="38" a="1"/>
  <c r="A60" i="38" s="1"/>
  <c r="B60" i="38" a="1"/>
  <c r="B60" i="38" s="1"/>
  <c r="C60" i="38" a="1"/>
  <c r="C60" i="38" s="1"/>
  <c r="D60" i="38" a="1"/>
  <c r="D60" i="38" s="1"/>
  <c r="E60" i="38" a="1"/>
  <c r="E60" i="38" s="1"/>
  <c r="F60" i="38" a="1"/>
  <c r="F60" i="38" s="1"/>
  <c r="G60" i="38" a="1"/>
  <c r="G60" i="38" s="1"/>
  <c r="H60" i="38" a="1"/>
  <c r="H60" i="38" s="1"/>
  <c r="I60" i="38" a="1"/>
  <c r="I60" i="38" s="1"/>
  <c r="J60" i="38" a="1"/>
  <c r="J60" i="38" s="1"/>
  <c r="A61" i="38" a="1"/>
  <c r="A61" i="38" s="1"/>
  <c r="B61" i="38" a="1"/>
  <c r="B61" i="38" s="1"/>
  <c r="C61" i="38" a="1"/>
  <c r="C61" i="38" s="1"/>
  <c r="D61" i="38" a="1"/>
  <c r="D61" i="38" s="1"/>
  <c r="E61" i="38" a="1"/>
  <c r="E61" i="38" s="1"/>
  <c r="F61" i="38" a="1"/>
  <c r="F61" i="38" s="1"/>
  <c r="G61" i="38" a="1"/>
  <c r="G61" i="38" s="1"/>
  <c r="H61" i="38" a="1"/>
  <c r="H61" i="38" s="1"/>
  <c r="I61" i="38" a="1"/>
  <c r="I61" i="38" s="1"/>
  <c r="J61" i="38" a="1"/>
  <c r="J61" i="38" s="1"/>
  <c r="A62" i="38" a="1"/>
  <c r="A62" i="38" s="1"/>
  <c r="B62" i="38" a="1"/>
  <c r="B62" i="38" s="1"/>
  <c r="C62" i="38" a="1"/>
  <c r="C62" i="38" s="1"/>
  <c r="D62" i="38" a="1"/>
  <c r="D62" i="38" s="1"/>
  <c r="E62" i="38" a="1"/>
  <c r="E62" i="38" s="1"/>
  <c r="F62" i="38" a="1"/>
  <c r="F62" i="38" s="1"/>
  <c r="G62" i="38" a="1"/>
  <c r="G62" i="38" s="1"/>
  <c r="H62" i="38" a="1"/>
  <c r="H62" i="38" s="1"/>
  <c r="I62" i="38" a="1"/>
  <c r="I62" i="38" s="1"/>
  <c r="J62" i="38" a="1"/>
  <c r="J62" i="38" s="1"/>
  <c r="A63" i="38" a="1"/>
  <c r="A63" i="38" s="1"/>
  <c r="B63" i="38" a="1"/>
  <c r="B63" i="38" s="1"/>
  <c r="C63" i="38" a="1"/>
  <c r="C63" i="38" s="1"/>
  <c r="D63" i="38" a="1"/>
  <c r="D63" i="38" s="1"/>
  <c r="E63" i="38" a="1"/>
  <c r="E63" i="38" s="1"/>
  <c r="F63" i="38" a="1"/>
  <c r="F63" i="38" s="1"/>
  <c r="G63" i="38" a="1"/>
  <c r="G63" i="38" s="1"/>
  <c r="H63" i="38" a="1"/>
  <c r="H63" i="38" s="1"/>
  <c r="I63" i="38" a="1"/>
  <c r="I63" i="38" s="1"/>
  <c r="J63" i="38" a="1"/>
  <c r="J63" i="38" s="1"/>
  <c r="A64" i="38" a="1"/>
  <c r="A64" i="38" s="1"/>
  <c r="B64" i="38" a="1"/>
  <c r="B64" i="38" s="1"/>
  <c r="C64" i="38" a="1"/>
  <c r="C64" i="38" s="1"/>
  <c r="D64" i="38" a="1"/>
  <c r="D64" i="38" s="1"/>
  <c r="E64" i="38" a="1"/>
  <c r="E64" i="38" s="1"/>
  <c r="F64" i="38" a="1"/>
  <c r="F64" i="38" s="1"/>
  <c r="G64" i="38" a="1"/>
  <c r="G64" i="38" s="1"/>
  <c r="H64" i="38" a="1"/>
  <c r="H64" i="38" s="1"/>
  <c r="I64" i="38" a="1"/>
  <c r="I64" i="38" s="1"/>
  <c r="F45" i="38" a="1"/>
  <c r="F45" i="38" s="1"/>
  <c r="G45" i="38" a="1"/>
  <c r="G45" i="38" s="1"/>
  <c r="H45" i="38" a="1"/>
  <c r="H45" i="38" s="1"/>
  <c r="I45" i="38" a="1"/>
  <c r="I45" i="38" s="1"/>
  <c r="J45" i="38" a="1"/>
  <c r="J45" i="38" s="1"/>
  <c r="F46" i="38" a="1"/>
  <c r="F46" i="38" s="1"/>
  <c r="G46" i="38" a="1"/>
  <c r="G46" i="38" s="1"/>
  <c r="H46" i="38" a="1"/>
  <c r="H46" i="38" s="1"/>
  <c r="I46" i="38" a="1"/>
  <c r="I46" i="38" s="1"/>
  <c r="J46" i="38" a="1"/>
  <c r="J46" i="38" s="1"/>
  <c r="F47" i="38" a="1"/>
  <c r="F47" i="38" s="1"/>
  <c r="G47" i="38" a="1"/>
  <c r="G47" i="38" s="1"/>
  <c r="H47" i="38" a="1"/>
  <c r="H47" i="38" s="1"/>
  <c r="I47" i="38" a="1"/>
  <c r="I47" i="38" s="1"/>
  <c r="J47" i="38" a="1"/>
  <c r="J47" i="38" s="1"/>
  <c r="F48" i="38" a="1"/>
  <c r="F48" i="38" s="1"/>
  <c r="G48" i="38" a="1"/>
  <c r="G48" i="38" s="1"/>
  <c r="H48" i="38" a="1"/>
  <c r="H48" i="38" s="1"/>
  <c r="I48" i="38" a="1"/>
  <c r="I48" i="38" s="1"/>
  <c r="J48" i="38" a="1"/>
  <c r="J48" i="38" s="1"/>
  <c r="F49" i="38" a="1"/>
  <c r="F49" i="38" s="1"/>
  <c r="G49" i="38" a="1"/>
  <c r="G49" i="38" s="1"/>
  <c r="H49" i="38" a="1"/>
  <c r="H49" i="38" s="1"/>
  <c r="I49" i="38" a="1"/>
  <c r="I49" i="38" s="1"/>
  <c r="J49" i="38" a="1"/>
  <c r="J49" i="38" s="1"/>
  <c r="F50" i="38" a="1"/>
  <c r="F50" i="38" s="1"/>
  <c r="G50" i="38" a="1"/>
  <c r="G50" i="38" s="1"/>
  <c r="H50" i="38" a="1"/>
  <c r="H50" i="38" s="1"/>
  <c r="I50" i="38" a="1"/>
  <c r="I50" i="38" s="1"/>
  <c r="J50" i="38" a="1"/>
  <c r="J50" i="38" s="1"/>
  <c r="F51" i="38" a="1"/>
  <c r="F51" i="38" s="1"/>
  <c r="G51" i="38" a="1"/>
  <c r="G51" i="38" s="1"/>
  <c r="H51" i="38" a="1"/>
  <c r="H51" i="38" s="1"/>
  <c r="I51" i="38" a="1"/>
  <c r="I51" i="38" s="1"/>
  <c r="J51" i="38" a="1"/>
  <c r="J51" i="38" s="1"/>
  <c r="F52" i="38" a="1"/>
  <c r="F52" i="38" s="1"/>
  <c r="G52" i="38" a="1"/>
  <c r="G52" i="38" s="1"/>
  <c r="H52" i="38" a="1"/>
  <c r="H52" i="38" s="1"/>
  <c r="I52" i="38" a="1"/>
  <c r="I52" i="38" s="1"/>
  <c r="J52" i="38" a="1"/>
  <c r="J52" i="38" s="1"/>
  <c r="F53" i="38" a="1"/>
  <c r="F53" i="38" s="1"/>
  <c r="G53" i="38" a="1"/>
  <c r="G53" i="38" s="1"/>
  <c r="H53" i="38" a="1"/>
  <c r="H53" i="38" s="1"/>
  <c r="I53" i="38" a="1"/>
  <c r="I53" i="38" s="1"/>
  <c r="J53" i="38" a="1"/>
  <c r="J53" i="38" s="1"/>
  <c r="F54" i="38" a="1"/>
  <c r="F54" i="38" s="1"/>
  <c r="G54" i="38" a="1"/>
  <c r="G54" i="38" s="1"/>
  <c r="H54" i="38" a="1"/>
  <c r="H54" i="38" s="1"/>
  <c r="I54" i="38" a="1"/>
  <c r="I54" i="38" s="1"/>
  <c r="J54" i="38" a="1"/>
  <c r="J54" i="38" s="1"/>
  <c r="F55" i="38" a="1"/>
  <c r="F55" i="38" s="1"/>
  <c r="G55" i="38" a="1"/>
  <c r="G55" i="38" s="1"/>
  <c r="H55" i="38" a="1"/>
  <c r="H55" i="38" s="1"/>
  <c r="I55" i="38" a="1"/>
  <c r="I55" i="38" s="1"/>
  <c r="J55" i="38" a="1"/>
  <c r="J55" i="38" s="1"/>
  <c r="F56" i="38" a="1"/>
  <c r="F56" i="38" s="1"/>
  <c r="G56" i="38" a="1"/>
  <c r="G56" i="38" s="1"/>
  <c r="H56" i="38" a="1"/>
  <c r="H56" i="38" s="1"/>
  <c r="I56" i="38" a="1"/>
  <c r="I56" i="38" s="1"/>
  <c r="J56" i="38" a="1"/>
  <c r="J56" i="38" s="1"/>
  <c r="F57" i="38" a="1"/>
  <c r="F57" i="38" s="1"/>
  <c r="G57" i="38" a="1"/>
  <c r="G57" i="38" s="1"/>
  <c r="H57" i="38" a="1"/>
  <c r="H57" i="38" s="1"/>
  <c r="I57" i="38" a="1"/>
  <c r="I57" i="38" s="1"/>
  <c r="J57" i="38" a="1"/>
  <c r="J57" i="38" s="1"/>
  <c r="F58" i="38" a="1"/>
  <c r="F58" i="38" s="1"/>
  <c r="G58" i="38" a="1"/>
  <c r="G58" i="38" s="1"/>
  <c r="H58" i="38" a="1"/>
  <c r="H58" i="38" s="1"/>
  <c r="I58" i="38" a="1"/>
  <c r="I58" i="38" s="1"/>
  <c r="J58" i="38" a="1"/>
  <c r="J58" i="38" s="1"/>
  <c r="A56" i="38" a="1"/>
  <c r="A56" i="38" s="1"/>
  <c r="B56" i="38" a="1"/>
  <c r="B56" i="38" s="1"/>
  <c r="C56" i="38" a="1"/>
  <c r="C56" i="38" s="1"/>
  <c r="D56" i="38" a="1"/>
  <c r="D56" i="38" s="1"/>
  <c r="E56" i="38" a="1"/>
  <c r="E56" i="38" s="1"/>
  <c r="A57" i="38" a="1"/>
  <c r="A57" i="38" s="1"/>
  <c r="B57" i="38" a="1"/>
  <c r="B57" i="38" s="1"/>
  <c r="C57" i="38" a="1"/>
  <c r="C57" i="38" s="1"/>
  <c r="D57" i="38" a="1"/>
  <c r="D57" i="38" s="1"/>
  <c r="E57" i="38" a="1"/>
  <c r="E57" i="38" s="1"/>
  <c r="A58" i="38" a="1"/>
  <c r="A58" i="38" s="1"/>
  <c r="B58" i="38" a="1"/>
  <c r="B58" i="38" s="1"/>
  <c r="C58" i="38" a="1"/>
  <c r="C58" i="38" s="1"/>
  <c r="D58" i="38" a="1"/>
  <c r="D58" i="38" s="1"/>
  <c r="E58" i="38" a="1"/>
  <c r="E58" i="38" s="1"/>
  <c r="B45" i="38" a="1"/>
  <c r="B45" i="38" s="1"/>
  <c r="C45" i="38" a="1"/>
  <c r="C45" i="38" s="1"/>
  <c r="D45" i="38" a="1"/>
  <c r="D45" i="38" s="1"/>
  <c r="E45" i="38" a="1"/>
  <c r="E45" i="38" s="1"/>
  <c r="B46" i="38" a="1"/>
  <c r="B46" i="38" s="1"/>
  <c r="C46" i="38" a="1"/>
  <c r="C46" i="38" s="1"/>
  <c r="D46" i="38" a="1"/>
  <c r="D46" i="38" s="1"/>
  <c r="E46" i="38" a="1"/>
  <c r="E46" i="38" s="1"/>
  <c r="B47" i="38" a="1"/>
  <c r="B47" i="38" s="1"/>
  <c r="C47" i="38" a="1"/>
  <c r="C47" i="38" s="1"/>
  <c r="D47" i="38" a="1"/>
  <c r="D47" i="38" s="1"/>
  <c r="E47" i="38" a="1"/>
  <c r="E47" i="38" s="1"/>
  <c r="B48" i="38" a="1"/>
  <c r="B48" i="38" s="1"/>
  <c r="C48" i="38" a="1"/>
  <c r="C48" i="38" s="1"/>
  <c r="D48" i="38" a="1"/>
  <c r="D48" i="38" s="1"/>
  <c r="E48" i="38" a="1"/>
  <c r="E48" i="38" s="1"/>
  <c r="B49" i="38" a="1"/>
  <c r="B49" i="38" s="1"/>
  <c r="C49" i="38" a="1"/>
  <c r="C49" i="38" s="1"/>
  <c r="D49" i="38" a="1"/>
  <c r="D49" i="38" s="1"/>
  <c r="E49" i="38" a="1"/>
  <c r="E49" i="38" s="1"/>
  <c r="B50" i="38" a="1"/>
  <c r="B50" i="38" s="1"/>
  <c r="C50" i="38" a="1"/>
  <c r="C50" i="38" s="1"/>
  <c r="D50" i="38" a="1"/>
  <c r="D50" i="38" s="1"/>
  <c r="E50" i="38" a="1"/>
  <c r="E50" i="38" s="1"/>
  <c r="B51" i="38" a="1"/>
  <c r="B51" i="38" s="1"/>
  <c r="C51" i="38" a="1"/>
  <c r="C51" i="38" s="1"/>
  <c r="D51" i="38" a="1"/>
  <c r="D51" i="38" s="1"/>
  <c r="E51" i="38" a="1"/>
  <c r="E51" i="38" s="1"/>
  <c r="B52" i="38" a="1"/>
  <c r="B52" i="38" s="1"/>
  <c r="C52" i="38" a="1"/>
  <c r="C52" i="38" s="1"/>
  <c r="D52" i="38" a="1"/>
  <c r="D52" i="38" s="1"/>
  <c r="E52" i="38" a="1"/>
  <c r="E52" i="38" s="1"/>
  <c r="B53" i="38" a="1"/>
  <c r="B53" i="38" s="1"/>
  <c r="C53" i="38" a="1"/>
  <c r="C53" i="38" s="1"/>
  <c r="D53" i="38" a="1"/>
  <c r="D53" i="38" s="1"/>
  <c r="E53" i="38" a="1"/>
  <c r="E53" i="38" s="1"/>
  <c r="B54" i="38" a="1"/>
  <c r="B54" i="38" s="1"/>
  <c r="C54" i="38" a="1"/>
  <c r="C54" i="38" s="1"/>
  <c r="D54" i="38" a="1"/>
  <c r="D54" i="38" s="1"/>
  <c r="E54" i="38" a="1"/>
  <c r="E54" i="38" s="1"/>
  <c r="B55" i="38" a="1"/>
  <c r="B55" i="38" s="1"/>
  <c r="C55" i="38" a="1"/>
  <c r="C55" i="38" s="1"/>
  <c r="D55" i="38" a="1"/>
  <c r="D55" i="38" s="1"/>
  <c r="E55" i="38" a="1"/>
  <c r="E55" i="38" s="1"/>
  <c r="A46" i="38" a="1"/>
  <c r="A46" i="38" s="1"/>
  <c r="A47" i="38" a="1"/>
  <c r="A47" i="38" s="1"/>
  <c r="A48" i="38" a="1"/>
  <c r="A48" i="38" s="1"/>
  <c r="A49" i="38" a="1"/>
  <c r="A49" i="38" s="1"/>
  <c r="A50" i="38" a="1"/>
  <c r="A50" i="38" s="1"/>
  <c r="A51" i="38" a="1"/>
  <c r="A51" i="38" s="1"/>
  <c r="A52" i="38" a="1"/>
  <c r="A52" i="38" s="1"/>
  <c r="A53" i="38" a="1"/>
  <c r="A53" i="38" s="1"/>
  <c r="A54" i="38" a="1"/>
  <c r="A54" i="38" s="1"/>
  <c r="A55" i="38" a="1"/>
  <c r="A55" i="38" s="1"/>
  <c r="A45" i="38" a="1"/>
  <c r="A45" i="38" s="1"/>
  <c r="B12" i="33" a="1"/>
  <c r="B12" i="33" s="1"/>
  <c r="C23" i="29" a="1"/>
  <c r="C23" i="29" s="1"/>
  <c r="G27" i="29" a="1"/>
  <c r="G27" i="29"/>
  <c r="C68" i="38" l="1"/>
  <c r="C69" i="38"/>
  <c r="C70" i="38"/>
  <c r="C67" i="3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<sst xmlns="http://schemas.openxmlformats.org/spreadsheetml/2006/main" count="52406" uniqueCount="10365">
  <si>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</si>
  <si>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</si>
  <si>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</si>
  <si>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</si>
  <si>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</si>
  <si>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</si>
  <si>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</si>
  <si>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</si>
  <si>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</si>
  <si>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</si>
  <si>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</si>
  <si>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</si>
  <si>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</si>
  <si>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</si>
  <si>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</si>
  <si>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</si>
  <si>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</si>
  <si>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</si>
  <si>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</si>
  <si>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</si>
  <si>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</si>
  <si>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</si>
  <si>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</si>
  <si>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</si>
  <si>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</si>
  <si>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</si>
  <si>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</si>
  <si>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</si>
  <si>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</si>
  <si>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</si>
  <si>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</si>
  <si>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</si>
  <si>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</si>
  <si>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</si>
  <si>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</si>
  <si>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</si>
  <si>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</si>
  <si>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</si>
  <si>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</si>
  <si>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</si>
  <si>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</si>
  <si>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</si>
  <si>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</si>
  <si>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</si>
  <si>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</si>
  <si>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</si>
  <si>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</si>
  <si>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</si>
  <si>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</si>
  <si>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</si>
  <si>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</si>
  <si>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</si>
  <si>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</si>
  <si>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</si>
  <si>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</si>
  <si>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</si>
  <si>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</si>
  <si>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</si>
  <si>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</si>
  <si>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</si>
  <si>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</si>
  <si>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</si>
  <si>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</si>
  <si>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</si>
  <si>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</si>
  <si>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</si>
  <si>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</si>
  <si>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</si>
  <si>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</si>
  <si>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</si>
  <si>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</si>
  <si>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</si>
  <si>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</si>
  <si>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</si>
  <si>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</si>
  <si>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</si>
  <si>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</si>
  <si>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</si>
  <si>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</si>
  <si>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</si>
  <si>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</si>
  <si>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</si>
  <si>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</si>
  <si>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</si>
  <si>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</si>
  <si>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</si>
  <si>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</si>
  <si>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</si>
  <si>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</si>
  <si>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</si>
  <si>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</si>
  <si>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</si>
  <si>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</si>
  <si>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</si>
  <si>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</si>
  <si>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</si>
  <si>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</si>
  <si>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</si>
  <si>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</si>
  <si>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</si>
  <si>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</si>
  <si>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</si>
  <si>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</si>
  <si>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</si>
  <si>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</si>
  <si>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</si>
  <si>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</si>
  <si>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</si>
  <si>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</si>
  <si>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</si>
  <si>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</si>
  <si>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</si>
  <si>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</si>
  <si>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</si>
  <si>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</si>
  <si>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</si>
  <si>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</si>
  <si>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</si>
  <si>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</si>
  <si>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</si>
  <si>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</si>
  <si>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</si>
  <si>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</si>
  <si>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</si>
  <si>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</si>
  <si>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</si>
  <si>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</si>
  <si>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</si>
  <si>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</si>
  <si>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</si>
  <si>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</si>
  <si>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</si>
  <si>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</si>
  <si>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</si>
  <si>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</si>
  <si>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</si>
  <si>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</si>
  <si>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</si>
  <si>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</si>
  <si>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</si>
  <si>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</si>
  <si>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</si>
  <si>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</si>
  <si>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</si>
  <si>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</si>
  <si>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</si>
  <si>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</si>
  <si>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</si>
  <si>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</si>
  <si>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</si>
  <si>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</si>
  <si>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</si>
  <si>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</si>
  <si>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</si>
  <si>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</si>
  <si>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</si>
  <si>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</si>
  <si>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</si>
  <si>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</si>
  <si>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</si>
  <si>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</si>
  <si>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</si>
  <si>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</si>
  <si>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</si>
  <si>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</si>
  <si>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</si>
  <si>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</si>
  <si>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</si>
  <si>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</si>
  <si>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</si>
  <si>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</si>
  <si>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</si>
  <si>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</si>
  <si>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</si>
  <si>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</si>
  <si>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</si>
  <si>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</si>
  <si>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</si>
  <si>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</si>
  <si>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</si>
  <si>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</si>
  <si>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</si>
  <si>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</si>
  <si>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</si>
  <si>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</si>
  <si>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</si>
  <si>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</si>
  <si>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</si>
  <si>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</si>
  <si>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</si>
  <si>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</si>
  <si>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</si>
  <si>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</si>
  <si>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</si>
  <si>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</si>
  <si>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</si>
  <si>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</si>
  <si>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</si>
  <si>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</si>
  <si>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</si>
  <si>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</si>
  <si>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</si>
  <si>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</si>
  <si>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</si>
  <si>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</si>
  <si>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</si>
  <si>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</si>
  <si>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</si>
  <si>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</si>
  <si>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</si>
  <si>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</si>
  <si>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</si>
  <si>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</si>
  <si>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</si>
  <si>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</si>
  <si>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</si>
  <si>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</si>
  <si>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</si>
  <si>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</si>
  <si>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</si>
  <si>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</si>
  <si>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</si>
  <si>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</si>
  <si>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</si>
  <si>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</si>
  <si>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</si>
  <si>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</si>
  <si>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</si>
  <si>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</si>
  <si>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</si>
  <si>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</si>
  <si>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</si>
  <si>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</si>
  <si>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</si>
  <si>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</si>
  <si>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</si>
  <si>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</si>
  <si>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</si>
  <si>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</si>
  <si>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</si>
  <si>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</si>
  <si>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</si>
  <si>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</si>
  <si>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</si>
  <si>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</si>
  <si>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</si>
  <si>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</si>
  <si>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</si>
  <si>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</si>
  <si>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</si>
  <si>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</si>
  <si>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</si>
  <si>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</si>
  <si>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</si>
  <si>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</si>
  <si>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</si>
  <si>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</si>
  <si>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</si>
  <si>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</si>
  <si>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</si>
  <si>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</si>
  <si>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</si>
  <si>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</si>
  <si>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</si>
  <si>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</si>
  <si>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</si>
  <si>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</si>
  <si>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</si>
  <si>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</si>
  <si>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</si>
  <si>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</si>
  <si>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</si>
  <si>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</si>
  <si>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</si>
  <si>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</si>
  <si>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</si>
  <si>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</si>
  <si>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</si>
  <si>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</si>
  <si>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</si>
  <si>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</si>
  <si>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</si>
  <si>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</si>
  <si>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</si>
  <si>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</si>
  <si>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</si>
  <si>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</si>
  <si>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</si>
  <si>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</si>
  <si>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</si>
  <si>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</si>
  <si>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</si>
  <si>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</si>
  <si>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</si>
  <si>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</si>
  <si>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</si>
  <si>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</si>
  <si>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</si>
  <si>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</si>
  <si>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</si>
  <si>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</si>
  <si>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</si>
  <si>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</si>
  <si>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</si>
  <si>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</si>
  <si>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</si>
  <si>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</si>
  <si>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</si>
  <si>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</si>
  <si>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</si>
  <si>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</si>
  <si>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</si>
  <si>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</si>
  <si>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</si>
  <si>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</si>
  <si>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</si>
  <si>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</si>
  <si>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</si>
  <si>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</si>
  <si>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</si>
  <si>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</si>
  <si>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</si>
  <si>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</si>
  <si>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</si>
  <si>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</si>
  <si>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</si>
  <si>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</si>
  <si>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</si>
  <si>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</si>
  <si>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</si>
  <si>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</si>
  <si>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</si>
  <si>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</si>
  <si>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</si>
  <si>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</si>
  <si>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</si>
  <si>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</si>
  <si>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</si>
  <si>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</si>
  <si>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</si>
  <si>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</si>
  <si>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</si>
  <si>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</si>
  <si>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</si>
  <si>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</si>
  <si>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</si>
  <si>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</si>
  <si>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</si>
  <si>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</si>
  <si>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</si>
  <si>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</si>
  <si>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</si>
  <si>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</si>
  <si>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</si>
  <si>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</si>
  <si>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</si>
  <si>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</si>
  <si>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</si>
  <si>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</si>
  <si>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</si>
  <si>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</si>
  <si>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</si>
  <si>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</si>
  <si>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</si>
  <si>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</si>
  <si>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</si>
  <si>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</si>
  <si>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</si>
  <si>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</si>
  <si>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</si>
  <si>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</si>
  <si>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</si>
  <si>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</si>
  <si>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</si>
  <si>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</si>
  <si>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</si>
  <si>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</si>
  <si>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</si>
  <si>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</si>
  <si>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</si>
  <si>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</si>
  <si>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</si>
  <si>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</si>
  <si>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</si>
  <si>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</si>
  <si>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</si>
  <si>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</si>
  <si>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</si>
  <si>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</si>
  <si>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</si>
  <si>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</si>
  <si>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</si>
  <si>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</si>
  <si>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</si>
  <si>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</si>
  <si>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</si>
  <si>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</si>
  <si>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</si>
  <si>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</si>
  <si>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</si>
  <si>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</si>
  <si>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</si>
  <si>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</si>
  <si>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</si>
  <si>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</si>
  <si>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</si>
  <si>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</si>
  <si>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</si>
  <si>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</si>
  <si>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</si>
  <si>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</si>
  <si>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</si>
  <si>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</si>
  <si>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</si>
  <si>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</si>
  <si>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</si>
  <si>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</si>
  <si>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</si>
  <si>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</si>
  <si>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</si>
  <si>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</si>
  <si>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</si>
  <si>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</si>
  <si>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</si>
  <si>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</si>
  <si>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</si>
  <si>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</si>
  <si>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</si>
  <si>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</si>
  <si>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</si>
  <si>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</si>
  <si>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</si>
  <si>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</si>
  <si>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</si>
  <si>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</si>
  <si>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</si>
  <si>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</si>
  <si>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</si>
  <si>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</si>
  <si>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</si>
  <si>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</si>
  <si>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</si>
  <si>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</si>
  <si>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</si>
  <si>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</si>
  <si>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</si>
  <si>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</si>
  <si>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</si>
  <si>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</si>
  <si>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</si>
  <si>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</si>
  <si>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</si>
  <si>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</si>
  <si>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</si>
  <si>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</si>
  <si>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</si>
  <si>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</si>
  <si>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</si>
  <si>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</si>
  <si>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</si>
  <si>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</si>
  <si>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</si>
  <si>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</si>
  <si>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</si>
  <si>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</si>
  <si>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</si>
  <si>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</si>
  <si>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</si>
  <si>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</si>
  <si>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</si>
  <si>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</si>
  <si>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</si>
  <si>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</si>
  <si>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</si>
  <si>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</si>
  <si>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</si>
  <si>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</si>
  <si>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</si>
  <si>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</si>
  <si>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</si>
  <si>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</si>
  <si>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</si>
  <si>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</si>
  <si>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</si>
  <si>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</si>
  <si>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</si>
  <si>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</si>
  <si>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</si>
  <si>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</si>
  <si>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</si>
  <si>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</si>
  <si>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</si>
  <si>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</si>
  <si>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</si>
  <si>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</si>
  <si>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</si>
  <si>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</si>
  <si>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</si>
  <si>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</si>
  <si>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</si>
  <si>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</si>
  <si>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</si>
  <si>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</si>
  <si>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</si>
  <si>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</si>
  <si>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</si>
  <si>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</si>
  <si>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</si>
  <si>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</si>
  <si>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</si>
  <si>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</si>
  <si>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</si>
  <si>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</si>
  <si>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</si>
  <si>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</si>
  <si>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</si>
  <si>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</si>
  <si>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</si>
  <si>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</si>
  <si>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</si>
  <si>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</si>
  <si>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</si>
  <si>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</si>
  <si>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</si>
  <si>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</si>
  <si>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</si>
  <si>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</si>
  <si>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</si>
  <si>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</si>
  <si>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</si>
  <si>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</si>
  <si>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</si>
  <si>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</si>
  <si>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</si>
  <si>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</si>
  <si>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</si>
  <si>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</si>
  <si>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</si>
  <si>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</si>
  <si>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</si>
  <si>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</si>
  <si>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</si>
  <si>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</si>
  <si>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</si>
  <si>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</si>
  <si>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</si>
  <si>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</si>
  <si>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</si>
  <si>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</si>
  <si>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</si>
  <si>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</si>
  <si>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</si>
  <si>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</si>
  <si>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</si>
  <si>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</si>
  <si>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</si>
  <si>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</si>
  <si>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</si>
  <si>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</si>
  <si>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</si>
  <si>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</si>
  <si>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</si>
  <si>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</si>
  <si>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</si>
  <si>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</si>
  <si>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</si>
  <si>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</si>
  <si>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</si>
  <si>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</si>
  <si>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</si>
  <si>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</si>
  <si>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</si>
  <si>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</si>
  <si>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</si>
  <si>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</si>
  <si>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</si>
  <si>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</si>
  <si>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</si>
  <si>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</si>
  <si>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</si>
  <si>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</si>
  <si>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</si>
  <si>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</si>
  <si>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</si>
  <si>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</si>
  <si>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</si>
  <si>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</si>
  <si>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</si>
  <si>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</si>
  <si>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</si>
  <si>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</si>
  <si>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</si>
  <si>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</si>
  <si>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</si>
  <si>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</si>
  <si>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</si>
  <si>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</si>
  <si>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</si>
  <si>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</si>
  <si>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</si>
  <si>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</si>
  <si>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</si>
  <si>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</si>
  <si>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</si>
  <si>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</si>
  <si>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</si>
  <si>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</si>
  <si>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</si>
  <si>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</si>
  <si>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</si>
  <si>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</si>
  <si>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</si>
  <si>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</si>
  <si>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</si>
  <si>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</si>
  <si>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</si>
  <si>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</si>
  <si>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</si>
  <si>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</si>
  <si>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</si>
  <si>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</si>
  <si>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</si>
  <si>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</si>
  <si>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</si>
  <si>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</si>
  <si>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</si>
  <si>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</si>
  <si>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</si>
  <si>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</si>
  <si>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</si>
  <si>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</si>
  <si>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</si>
  <si>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</si>
  <si>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</si>
  <si>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</si>
  <si>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</si>
  <si>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</si>
  <si>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</si>
  <si>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</si>
  <si>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</si>
  <si>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</si>
  <si>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</si>
  <si>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</si>
  <si>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</si>
  <si>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</si>
  <si>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</si>
  <si>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</si>
  <si>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</si>
  <si>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</si>
  <si>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</si>
  <si>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</si>
  <si>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</si>
  <si>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</si>
  <si>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</si>
  <si>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</si>
  <si>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</si>
  <si>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</si>
  <si>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</si>
  <si>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</si>
  <si>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</si>
  <si>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</si>
  <si>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</si>
  <si>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</si>
  <si>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</si>
  <si>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</si>
  <si>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</si>
  <si>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</si>
  <si>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</si>
  <si>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</si>
  <si>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</si>
  <si>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</si>
  <si>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</si>
  <si>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</si>
  <si>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</si>
  <si>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</si>
  <si>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</si>
  <si>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</si>
  <si>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</si>
  <si>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</si>
  <si>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</si>
  <si>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</si>
  <si>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</si>
  <si>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</si>
  <si>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</si>
  <si>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</si>
  <si>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</si>
  <si>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</si>
  <si>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</si>
  <si>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</si>
  <si>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</si>
  <si>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</si>
  <si>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</si>
  <si>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</si>
  <si>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</si>
  <si>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</si>
  <si>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</si>
  <si>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</si>
  <si>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</si>
  <si>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</si>
  <si>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</si>
  <si>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</si>
  <si>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</si>
  <si>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</si>
  <si>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</si>
  <si>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</si>
  <si>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</si>
  <si>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</si>
  <si>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</si>
  <si>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</si>
  <si>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</si>
  <si>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</si>
  <si>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</si>
  <si>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</si>
  <si>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</si>
  <si>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</si>
  <si>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</si>
  <si>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</si>
  <si>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</si>
  <si>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</si>
  <si>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</si>
  <si>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</si>
  <si>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</si>
  <si>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</si>
  <si>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</si>
  <si>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</si>
  <si>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</si>
  <si>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</si>
  <si>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</si>
  <si>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</si>
  <si>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</si>
  <si>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</si>
  <si>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</si>
  <si>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</si>
  <si>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</si>
  <si>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</si>
  <si>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</si>
  <si>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</si>
  <si>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</si>
  <si>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</si>
  <si>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</si>
  <si>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</si>
  <si>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</si>
  <si>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</si>
  <si>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</si>
  <si>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</si>
  <si>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</si>
  <si>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</si>
  <si>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</si>
  <si>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</si>
  <si>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</si>
  <si>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</si>
  <si>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</si>
  <si>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</si>
  <si>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</si>
  <si>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</si>
  <si>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</si>
  <si>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</si>
  <si>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</si>
  <si>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</si>
  <si>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</si>
  <si>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</si>
  <si>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</si>
  <si>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</si>
  <si>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</si>
  <si>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</si>
  <si>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</si>
  <si>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</si>
  <si>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</si>
  <si>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</si>
  <si>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</si>
  <si>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</si>
  <si>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</si>
  <si>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</si>
  <si>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</si>
  <si>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</si>
  <si>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</si>
  <si>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</si>
  <si>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</si>
  <si>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</si>
  <si>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</si>
  <si>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</si>
  <si>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</si>
  <si>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</si>
  <si>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</si>
  <si>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</si>
  <si>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</si>
  <si>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</si>
  <si>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</si>
  <si>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</si>
  <si>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</si>
  <si>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</si>
  <si>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</si>
  <si>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</si>
  <si>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</si>
  <si>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</si>
  <si>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</si>
  <si>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</si>
  <si>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</si>
  <si>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</si>
  <si>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</si>
  <si>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</si>
  <si>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</si>
  <si>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</si>
  <si>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</si>
  <si>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</si>
  <si>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</si>
  <si>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</si>
  <si>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</si>
  <si>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</si>
  <si>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</si>
  <si>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</si>
  <si>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</si>
  <si>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</si>
  <si>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</si>
  <si>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</si>
  <si>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</si>
  <si>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</si>
  <si>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</si>
  <si>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</si>
  <si>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</si>
  <si>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</si>
  <si>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</si>
  <si>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</si>
  <si>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</si>
  <si>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</si>
  <si>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</si>
  <si>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</si>
  <si>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</si>
  <si>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</si>
  <si>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</si>
  <si>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</si>
  <si>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</si>
  <si>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</si>
  <si>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</si>
  <si>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</si>
  <si>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</si>
  <si>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</si>
  <si>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</si>
  <si>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</si>
  <si>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</si>
  <si>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</si>
  <si>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</si>
  <si>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</si>
  <si>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</si>
  <si>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</si>
  <si>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</si>
  <si>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</si>
  <si>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</si>
  <si>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</si>
  <si>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</si>
  <si>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</si>
  <si>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</si>
  <si>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</si>
  <si>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</si>
  <si>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</si>
  <si>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</si>
  <si>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</si>
  <si>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</si>
  <si>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</si>
  <si>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</si>
  <si>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</si>
  <si>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</si>
  <si>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</si>
  <si>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</si>
  <si>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</si>
  <si>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</si>
  <si>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</si>
  <si>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</si>
  <si>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</si>
  <si>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</si>
  <si>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</si>
  <si>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</si>
  <si>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</si>
  <si>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</si>
  <si>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</si>
  <si>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</si>
  <si>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</si>
  <si>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</si>
  <si>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</si>
  <si>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</si>
  <si>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</si>
  <si>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</si>
  <si>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</si>
  <si>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</si>
  <si>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</si>
  <si>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</si>
  <si>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</si>
  <si>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</si>
  <si>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</si>
  <si>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</si>
  <si>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</si>
  <si>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</si>
  <si>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</si>
  <si>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</si>
  <si>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</si>
  <si>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</si>
  <si>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</si>
  <si>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</si>
  <si>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</si>
  <si>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</si>
  <si>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</si>
  <si>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</si>
  <si>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</si>
  <si>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</si>
  <si>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</si>
  <si>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</si>
  <si>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</si>
  <si>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</si>
  <si>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</si>
  <si>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</si>
  <si>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</si>
  <si>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</si>
  <si>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</si>
  <si>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</si>
  <si>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</si>
  <si>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</si>
  <si>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</si>
  <si>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</si>
  <si>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</si>
  <si>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</si>
  <si>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</si>
  <si>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</si>
  <si>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</si>
  <si>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</si>
  <si>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</si>
  <si>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</si>
  <si>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</si>
  <si>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</si>
  <si>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</si>
  <si>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</si>
  <si>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</si>
  <si>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</si>
  <si>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</si>
  <si>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</si>
  <si>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</si>
  <si>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</si>
  <si>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</si>
  <si>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</si>
  <si>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</si>
  <si>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</si>
  <si>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</si>
  <si>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</si>
  <si>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</si>
  <si>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</si>
  <si>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</si>
  <si>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</si>
  <si>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</si>
  <si>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</si>
  <si>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</si>
  <si>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</si>
  <si>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</si>
  <si>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</si>
  <si>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</si>
  <si>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</si>
  <si>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</si>
  <si>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</si>
  <si>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</si>
  <si>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</si>
  <si>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</si>
  <si>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</si>
  <si>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</si>
  <si>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</si>
  <si>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</si>
  <si>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</si>
  <si>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</si>
  <si>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</si>
  <si>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</si>
  <si>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</si>
  <si>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</si>
  <si>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</si>
  <si>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</si>
  <si>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</si>
  <si>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</si>
  <si>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</si>
  <si>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</si>
  <si>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</si>
  <si>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</si>
  <si>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</si>
  <si>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</si>
  <si>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</si>
  <si>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</si>
  <si>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</si>
  <si>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</si>
  <si>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</si>
  <si>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</si>
  <si>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</si>
  <si>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</si>
  <si>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</si>
  <si>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</si>
  <si>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</si>
  <si>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</si>
  <si>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</si>
  <si>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</si>
  <si>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</si>
  <si>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</si>
  <si>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</si>
  <si>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</si>
  <si>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</si>
  <si>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</si>
  <si>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</si>
  <si>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</si>
  <si>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</si>
  <si>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</si>
  <si>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</si>
  <si>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</si>
  <si>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</si>
  <si>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</si>
  <si>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</si>
  <si>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</si>
  <si>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</si>
  <si>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</si>
  <si>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</si>
  <si>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</si>
  <si>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</si>
  <si>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</si>
  <si>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</si>
  <si>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</si>
  <si>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</si>
  <si>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</si>
  <si>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</si>
  <si>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</si>
  <si>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</si>
  <si>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</si>
  <si>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</si>
  <si>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</si>
  <si>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</si>
  <si>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</si>
  <si>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</si>
  <si>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</si>
  <si>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</si>
  <si>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</si>
  <si>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</si>
  <si>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</si>
  <si>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</si>
  <si>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</si>
  <si>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</si>
  <si>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</si>
  <si>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</si>
  <si>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</si>
  <si>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</si>
  <si>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</si>
  <si>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</si>
  <si>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</si>
  <si>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</si>
  <si>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</si>
  <si>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</si>
  <si>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</si>
  <si>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</si>
  <si>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</si>
  <si>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</si>
  <si>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</si>
  <si>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</si>
  <si>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</si>
  <si>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</si>
  <si>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</si>
  <si>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</si>
  <si>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</si>
  <si>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</si>
  <si>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</si>
  <si>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</si>
  <si>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</si>
  <si>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</si>
  <si>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</si>
  <si>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</si>
  <si>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</si>
  <si>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</si>
  <si>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</si>
  <si>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</si>
  <si>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</si>
  <si>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</si>
  <si>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</si>
  <si>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</si>
  <si>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</si>
  <si>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</si>
  <si>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</si>
  <si>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</si>
  <si>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</si>
  <si>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</si>
  <si>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</si>
  <si>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</si>
  <si>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</si>
  <si>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</si>
  <si>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</si>
  <si>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</si>
  <si>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</si>
  <si>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</si>
  <si>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</si>
  <si>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</si>
  <si>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</si>
  <si>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</si>
  <si>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</si>
  <si>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</si>
  <si>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</si>
  <si>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</si>
  <si>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</si>
  <si>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</si>
  <si>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</si>
  <si>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</si>
  <si>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</si>
  <si>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</si>
  <si>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</si>
  <si>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</si>
  <si>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</si>
  <si>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</si>
  <si>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</si>
  <si>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</si>
  <si>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</si>
  <si>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</si>
  <si>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</si>
  <si>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</si>
  <si>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</si>
  <si>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</si>
  <si>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</si>
  <si>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</si>
  <si>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</si>
  <si>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</si>
  <si>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</si>
  <si>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</si>
  <si>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</si>
  <si>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</si>
  <si>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</si>
  <si>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</si>
  <si>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</si>
  <si>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</si>
  <si>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</si>
  <si>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</si>
  <si>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</si>
  <si>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</si>
  <si>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</si>
  <si>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</si>
  <si>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</si>
  <si>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</si>
  <si>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</si>
  <si>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</si>
  <si>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</si>
  <si>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</si>
  <si>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</si>
  <si>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</si>
  <si>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</si>
  <si>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</si>
  <si>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</si>
  <si>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</si>
  <si>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</si>
  <si>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</si>
  <si>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</si>
  <si>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</si>
  <si>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</si>
  <si>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</si>
  <si>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</si>
  <si>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</si>
  <si>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</si>
  <si>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</si>
  <si>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</si>
  <si>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</si>
  <si>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</si>
  <si>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</si>
  <si>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</si>
  <si>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</si>
  <si>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</si>
  <si>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</si>
  <si>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</si>
  <si>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</si>
  <si>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</si>
  <si>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</si>
  <si>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</si>
  <si>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</si>
  <si>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</si>
  <si>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</si>
  <si>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</si>
  <si>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</si>
  <si>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</si>
  <si>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</si>
  <si>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</si>
  <si>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</si>
  <si>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</si>
  <si>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</si>
  <si>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</si>
  <si>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</si>
  <si>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</si>
  <si>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</si>
  <si>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</si>
  <si>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</si>
  <si>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</si>
  <si>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</si>
  <si>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</si>
  <si>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</si>
  <si>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</si>
  <si>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</si>
  <si>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</si>
  <si>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</si>
  <si>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</si>
  <si>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</si>
  <si>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</si>
  <si>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</si>
  <si>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</si>
  <si>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</si>
  <si>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</si>
  <si>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</si>
  <si>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</si>
  <si>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</si>
  <si>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</si>
  <si>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</si>
  <si>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</si>
  <si>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</si>
  <si>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</si>
  <si>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</si>
  <si>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</si>
  <si>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</si>
  <si>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</si>
  <si>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</si>
  <si>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</si>
  <si>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</si>
  <si>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</si>
  <si>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</si>
  <si>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</si>
  <si>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</si>
  <si>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</si>
  <si>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</si>
  <si>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</si>
  <si>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</si>
  <si>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</si>
  <si>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</si>
  <si>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</si>
  <si>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</si>
  <si>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</si>
  <si>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</si>
  <si>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</si>
  <si>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</si>
  <si>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</si>
  <si>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</si>
  <si>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</si>
  <si>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</si>
  <si>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</si>
  <si>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</si>
  <si>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</si>
  <si>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</si>
  <si>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</si>
  <si>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</si>
  <si>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</si>
  <si>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</si>
  <si>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</si>
  <si>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</si>
  <si>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</si>
  <si>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</si>
  <si>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</si>
  <si>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</si>
  <si>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</si>
  <si>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</si>
  <si>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</si>
  <si>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</si>
  <si>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</si>
  <si>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</si>
  <si>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</si>
  <si>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</si>
  <si>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</si>
  <si>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</si>
  <si>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</si>
  <si>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</si>
  <si>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</si>
  <si>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</si>
  <si>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</si>
  <si>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</si>
  <si>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</si>
  <si>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</si>
  <si>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</si>
  <si>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</si>
  <si>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</si>
  <si>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</si>
  <si>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</si>
  <si>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</si>
  <si>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</si>
  <si>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</si>
  <si>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</si>
  <si>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</si>
  <si>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</si>
  <si>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</si>
  <si>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</si>
  <si>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</si>
  <si>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</si>
  <si>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</si>
  <si>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</si>
  <si>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</si>
  <si>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</si>
  <si>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</si>
  <si>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</si>
  <si>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</si>
  <si>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</si>
  <si>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</si>
  <si>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</si>
  <si>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</si>
  <si>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</si>
  <si>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</si>
  <si>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</si>
  <si>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</si>
  <si>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</si>
  <si>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</si>
  <si>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</si>
  <si>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</si>
  <si>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</si>
  <si>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</si>
  <si>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</si>
  <si>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</si>
  <si>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</si>
  <si>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</si>
  <si>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</si>
  <si>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</si>
  <si>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</si>
  <si>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</si>
  <si>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</si>
  <si>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</si>
  <si>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</si>
  <si>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</si>
  <si>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</si>
  <si>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</si>
  <si>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</si>
  <si>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</si>
  <si>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</si>
  <si>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</si>
  <si>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</si>
  <si>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</si>
  <si>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</si>
  <si>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</si>
  <si>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</si>
  <si>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</si>
  <si>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</si>
  <si>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</si>
  <si>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</si>
  <si>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</si>
  <si>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</si>
  <si>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</si>
  <si>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</si>
  <si>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</si>
  <si>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</si>
  <si>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</si>
  <si>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</si>
  <si>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</si>
  <si>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</si>
  <si>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</si>
  <si>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</si>
  <si>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</si>
  <si>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</si>
  <si>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</si>
  <si>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</si>
  <si>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</si>
  <si>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</si>
  <si>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</si>
  <si>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</si>
  <si>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</si>
  <si>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</si>
  <si>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</si>
  <si>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</si>
  <si>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</si>
  <si>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</si>
  <si>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</si>
  <si>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</si>
  <si>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</si>
  <si>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</si>
  <si>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</si>
  <si>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</si>
  <si>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</si>
  <si>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</si>
  <si>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</si>
  <si>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</si>
  <si>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</si>
  <si>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</si>
  <si>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</si>
  <si>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</si>
  <si>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</si>
  <si>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</si>
  <si>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</si>
  <si>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</si>
  <si>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</si>
  <si>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</si>
  <si>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</si>
  <si>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</si>
  <si>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</si>
  <si>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</si>
  <si>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</si>
  <si>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</si>
  <si>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</si>
  <si>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</si>
  <si>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</si>
  <si>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</si>
  <si>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</si>
  <si>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</si>
  <si>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</si>
  <si>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</si>
  <si>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</si>
  <si>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</si>
  <si>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</si>
  <si>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</si>
  <si>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</si>
  <si>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</si>
  <si>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</si>
  <si>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</si>
  <si>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</si>
  <si>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</si>
  <si>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</si>
  <si>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</si>
  <si>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</si>
  <si>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</si>
  <si>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</si>
  <si>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</si>
  <si>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</si>
  <si>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</si>
  <si>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</si>
  <si>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</si>
  <si>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</si>
  <si>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</si>
  <si>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</si>
  <si>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</si>
  <si>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</si>
  <si>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</si>
  <si>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</si>
  <si>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</si>
  <si>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</si>
  <si>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</si>
  <si>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</si>
  <si>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</si>
  <si>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</si>
  <si>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</si>
  <si>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</si>
  <si>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</si>
  <si>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</si>
  <si>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</si>
  <si>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</si>
  <si>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</si>
  <si>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</si>
  <si>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</si>
  <si>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</si>
  <si>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</si>
  <si>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</si>
  <si>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</si>
  <si>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</si>
  <si>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</si>
  <si>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</si>
  <si>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</si>
  <si>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</si>
  <si>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</si>
  <si>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</si>
  <si>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</si>
  <si>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</si>
  <si>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</si>
  <si>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</si>
  <si>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</si>
  <si>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</si>
  <si>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</si>
  <si>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</si>
  <si>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</si>
  <si>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</si>
  <si>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</si>
  <si>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</si>
  <si>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</si>
  <si>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</si>
  <si>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</si>
  <si>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</si>
  <si>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</si>
  <si>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</si>
  <si>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</si>
  <si>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</si>
  <si>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</si>
  <si>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</si>
  <si>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</si>
  <si>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</si>
  <si>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</si>
  <si>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</si>
  <si>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</si>
  <si>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</si>
  <si>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</si>
  <si>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</si>
  <si>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</si>
  <si>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</si>
  <si>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</si>
  <si>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</si>
  <si>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</si>
  <si>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</si>
  <si>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</si>
  <si>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</si>
  <si>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</si>
  <si>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</si>
  <si>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</si>
  <si>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</si>
  <si>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</si>
  <si>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</si>
  <si>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</si>
  <si>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</si>
  <si>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</si>
  <si>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</si>
  <si>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</si>
  <si>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</si>
  <si>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</si>
  <si>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</si>
  <si>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</si>
  <si>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</si>
  <si>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</si>
  <si>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</si>
  <si>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</si>
  <si>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</si>
  <si>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</si>
  <si>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</si>
  <si>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</si>
  <si>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</si>
  <si>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</si>
  <si>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</si>
  <si>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</si>
  <si>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</si>
  <si>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</si>
  <si>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</si>
  <si>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</si>
  <si>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</si>
  <si>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</si>
  <si>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</si>
  <si>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</si>
  <si>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</si>
  <si>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</si>
  <si>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</si>
  <si>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</si>
  <si>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</si>
  <si>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</si>
  <si>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</si>
  <si>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</si>
  <si>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</si>
  <si>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</si>
  <si>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</si>
  <si>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</si>
  <si>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</si>
  <si>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</si>
  <si>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</si>
  <si>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</si>
  <si>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</si>
  <si>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</si>
  <si>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</si>
  <si>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</si>
  <si>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</si>
  <si>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</si>
  <si>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</si>
  <si>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</si>
  <si>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</si>
  <si>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</si>
  <si>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</si>
  <si>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</si>
  <si>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</si>
  <si>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</si>
  <si>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</si>
  <si>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</si>
  <si>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</si>
  <si>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</si>
  <si>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</si>
  <si>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</si>
  <si>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</si>
  <si>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</si>
  <si>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</si>
  <si>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</si>
  <si>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</si>
  <si>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</si>
  <si>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</si>
  <si>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</si>
  <si>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</si>
  <si>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</si>
  <si>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</si>
  <si>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</si>
  <si>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</si>
  <si>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</si>
  <si>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</si>
  <si>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</si>
  <si>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</si>
  <si>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</si>
  <si>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</si>
  <si>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</si>
  <si>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</si>
  <si>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</si>
  <si>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</si>
  <si>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</si>
  <si>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</si>
  <si>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</si>
  <si>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</si>
  <si>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</si>
  <si>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</si>
  <si>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</si>
  <si>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</si>
  <si>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</si>
  <si>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</si>
  <si>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</si>
  <si>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</si>
  <si>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</si>
  <si>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</si>
  <si>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</si>
  <si>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</si>
  <si>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</si>
  <si>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</si>
  <si>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</si>
  <si>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</si>
  <si>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</si>
  <si>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</si>
  <si>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</si>
  <si>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</si>
  <si>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</si>
  <si>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</si>
  <si>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</si>
  <si>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</si>
  <si>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</si>
  <si>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</si>
  <si>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</si>
  <si>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</si>
  <si>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</si>
  <si>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</si>
  <si>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</si>
  <si>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</si>
  <si>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</si>
  <si>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</si>
  <si>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</si>
  <si>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</si>
  <si>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</si>
  <si>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</si>
  <si>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</si>
  <si>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</si>
  <si>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</si>
  <si>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</si>
  <si>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</si>
  <si>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</si>
  <si>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</si>
  <si>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</si>
  <si>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</si>
  <si>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</si>
  <si>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</si>
  <si>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</si>
  <si>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</si>
  <si>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</si>
  <si>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</si>
  <si>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</si>
  <si>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</si>
  <si>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</si>
  <si>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</si>
  <si>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</si>
  <si>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</si>
  <si>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</si>
  <si>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</si>
  <si>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</si>
  <si>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</si>
  <si>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</si>
  <si>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</si>
  <si>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</si>
  <si>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</si>
  <si>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</si>
  <si>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</si>
  <si>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</si>
  <si>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</si>
  <si>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</si>
  <si>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</si>
  <si>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</si>
  <si>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</si>
  <si>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</si>
  <si>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</si>
  <si>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</si>
  <si>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</si>
  <si>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</si>
  <si>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</si>
  <si>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</si>
  <si>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</si>
  <si>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</si>
  <si>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</si>
  <si>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</si>
  <si>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</si>
  <si>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</si>
  <si>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</si>
  <si>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</si>
  <si>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</si>
  <si>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</si>
  <si>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</si>
  <si>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</si>
  <si>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</si>
  <si>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</si>
  <si>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</si>
  <si>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</si>
  <si>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</si>
  <si>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</si>
  <si>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</si>
  <si>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</si>
  <si>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</si>
  <si>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</si>
  <si>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</si>
  <si>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</si>
  <si>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</si>
  <si>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</si>
  <si>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</si>
  <si>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</si>
  <si>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</si>
  <si>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</si>
  <si>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</si>
  <si>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</si>
  <si>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</si>
  <si>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</si>
  <si>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</si>
  <si>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</si>
  <si>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</si>
  <si>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</si>
  <si>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</si>
  <si>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</si>
  <si>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</si>
  <si>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</si>
  <si>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</si>
  <si>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</si>
  <si>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</si>
  <si>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</si>
  <si>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</si>
  <si>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</si>
  <si>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</si>
  <si>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</si>
  <si>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</si>
  <si>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</si>
  <si>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</si>
  <si>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</si>
  <si>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</si>
  <si>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</si>
  <si>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</si>
  <si>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</si>
  <si>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</si>
  <si>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</si>
  <si>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</si>
  <si>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</si>
  <si>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</si>
  <si>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</si>
  <si>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</si>
  <si>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</si>
  <si>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</si>
  <si>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</si>
  <si>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</si>
  <si>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</si>
  <si>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</si>
  <si>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</si>
  <si>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</si>
  <si>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</si>
  <si>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</si>
  <si>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</si>
  <si>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</si>
  <si>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</si>
  <si>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</si>
  <si>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</si>
  <si>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</si>
  <si>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</si>
  <si>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</si>
  <si>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</si>
  <si>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</si>
  <si>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</si>
  <si>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</si>
  <si>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</si>
  <si>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</si>
  <si>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</si>
  <si>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</si>
  <si>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</si>
  <si>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</si>
  <si>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</si>
  <si>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</si>
  <si>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</si>
  <si>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</si>
  <si>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</si>
  <si>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</si>
  <si>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</si>
  <si>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</si>
  <si>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</si>
  <si>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</si>
  <si>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</si>
  <si>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</si>
  <si>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</si>
  <si>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</si>
  <si>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</si>
  <si>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</si>
  <si>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</si>
  <si>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</si>
  <si>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</si>
  <si>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</si>
  <si>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</si>
  <si>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</si>
  <si>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</si>
  <si>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</si>
  <si>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</si>
  <si>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</si>
  <si>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</si>
  <si>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</si>
  <si>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</si>
  <si>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</si>
  <si>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</si>
  <si>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</si>
  <si>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</si>
  <si>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</si>
  <si>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</si>
  <si>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</si>
  <si>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</si>
  <si>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</si>
  <si>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</si>
  <si>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</si>
  <si>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</si>
  <si>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</si>
  <si>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</si>
  <si>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</si>
  <si>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</si>
  <si>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</si>
  <si>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</si>
  <si>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</si>
  <si>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</si>
  <si>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</si>
  <si>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</si>
  <si>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</si>
  <si>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</si>
  <si>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</si>
  <si>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</si>
  <si>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</si>
  <si>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</si>
  <si>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</si>
  <si>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</si>
  <si>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</si>
  <si>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</si>
  <si>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</si>
  <si>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</si>
  <si>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</si>
  <si>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</si>
  <si>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</si>
  <si>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</si>
  <si>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</si>
  <si>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</si>
  <si>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</si>
  <si>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</si>
  <si>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</si>
  <si>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</si>
  <si>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</si>
  <si>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</si>
  <si>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</si>
  <si>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</si>
  <si>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</si>
  <si>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</si>
  <si>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</si>
  <si>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</si>
  <si>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</si>
  <si>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</si>
  <si>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</si>
  <si>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</si>
  <si>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</si>
  <si>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</si>
  <si>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</si>
  <si>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</si>
  <si>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</si>
  <si>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</si>
  <si>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</si>
  <si>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</si>
  <si>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</si>
  <si>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</si>
  <si>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</si>
  <si>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</si>
  <si>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</si>
  <si>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</si>
  <si>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</si>
  <si>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</si>
  <si>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</si>
  <si>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</si>
  <si>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</si>
  <si>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</si>
  <si>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</si>
  <si>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</si>
  <si>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</si>
  <si>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</si>
  <si>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</si>
  <si>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</si>
  <si>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</si>
  <si>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</si>
  <si>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</si>
  <si>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</si>
  <si>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</si>
  <si>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</si>
  <si>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</si>
  <si>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</si>
  <si>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</si>
  <si>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</si>
  <si>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</si>
  <si>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</si>
  <si>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</si>
  <si>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</si>
  <si>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</si>
  <si>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</si>
  <si>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</si>
  <si>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</si>
  <si>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</si>
  <si>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</si>
  <si>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</si>
  <si>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</si>
  <si>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</si>
  <si>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</si>
  <si>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</si>
  <si>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</si>
  <si>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</si>
  <si>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</si>
  <si>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</si>
  <si>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</si>
  <si>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</si>
  <si>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</si>
  <si>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</si>
  <si>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</si>
  <si>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</si>
  <si>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</si>
  <si>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</si>
  <si>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</si>
  <si>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</si>
  <si>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</si>
  <si>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</si>
  <si>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</si>
  <si>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</si>
  <si>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</si>
  <si>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</si>
  <si>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</si>
  <si>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</si>
  <si>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</si>
  <si>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</si>
  <si>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</si>
  <si>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</si>
  <si>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</si>
  <si>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</si>
  <si>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</si>
  <si>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</si>
  <si>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</si>
  <si>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</si>
  <si>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</si>
  <si>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</si>
  <si>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</si>
  <si>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</si>
  <si>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</si>
  <si>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</si>
  <si>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</si>
  <si>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</si>
  <si>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</si>
  <si>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</si>
  <si>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</si>
  <si>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</si>
  <si>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</si>
  <si>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</si>
  <si>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</si>
  <si>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</si>
  <si>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</si>
  <si>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</si>
  <si>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</si>
  <si>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</si>
  <si>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</si>
  <si>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</si>
  <si>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</si>
  <si>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</si>
  <si>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</si>
  <si>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</si>
  <si>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</si>
  <si>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</si>
  <si>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</si>
  <si>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</si>
  <si>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</si>
  <si>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</si>
  <si>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</si>
  <si>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</si>
  <si>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</si>
  <si>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</si>
  <si>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</si>
  <si>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</si>
  <si>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</si>
  <si>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</si>
  <si>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</si>
  <si>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</si>
  <si>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</si>
  <si>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</si>
  <si>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</si>
  <si>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</si>
  <si>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</si>
  <si>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</si>
  <si>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</si>
  <si>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</si>
  <si>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</si>
  <si>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</si>
  <si>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</si>
  <si>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</si>
  <si>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</si>
  <si>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</si>
  <si>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</si>
  <si>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</si>
  <si>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</si>
  <si>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</si>
  <si>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</si>
  <si>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</si>
  <si>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</si>
  <si>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</si>
  <si>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</si>
  <si>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</si>
  <si>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</si>
  <si>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</si>
  <si>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</si>
  <si>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</si>
  <si>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</si>
  <si>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</si>
  <si>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</si>
  <si>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</si>
  <si>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</si>
  <si>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</si>
  <si>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</si>
  <si>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</si>
  <si>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</si>
  <si>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</si>
  <si>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</si>
  <si>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</si>
  <si>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</si>
  <si>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</si>
  <si>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</si>
  <si>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</si>
  <si>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</si>
  <si>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</si>
  <si>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</si>
  <si>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</si>
  <si>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</si>
  <si>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</si>
  <si>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</si>
  <si>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</si>
  <si>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</si>
  <si>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</si>
  <si>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</si>
  <si>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</si>
  <si>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</si>
  <si>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</si>
  <si>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</si>
  <si>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</si>
  <si>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</si>
  <si>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</si>
  <si>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</si>
  <si>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</si>
  <si>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</si>
  <si>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</si>
  <si>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</si>
  <si>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</si>
  <si>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</si>
  <si>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</si>
  <si>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</si>
  <si>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</si>
  <si>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</si>
  <si>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</si>
  <si>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</si>
  <si>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</si>
  <si>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</si>
  <si>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</si>
  <si>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</si>
  <si>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</si>
  <si>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</si>
  <si>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</si>
  <si>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</si>
  <si>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</si>
  <si>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</si>
  <si>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</si>
  <si>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</si>
  <si>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</si>
  <si>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</si>
  <si>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</si>
  <si>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</si>
  <si>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</si>
  <si>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</si>
  <si>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</si>
  <si>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</si>
  <si>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</si>
  <si>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</si>
  <si>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</si>
  <si>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</si>
  <si>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</si>
  <si>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</si>
  <si>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</si>
  <si>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</si>
  <si>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</si>
  <si>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</si>
  <si>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</si>
  <si>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</si>
  <si>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</si>
  <si>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</si>
  <si>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</si>
  <si>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</si>
  <si>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</si>
  <si>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</si>
  <si>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</si>
  <si>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</si>
  <si>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</si>
  <si>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</si>
  <si>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</si>
  <si>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</si>
  <si>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</si>
  <si>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</si>
  <si>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</si>
  <si>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</si>
  <si>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</si>
  <si>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</si>
  <si>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</si>
  <si>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</si>
  <si>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</si>
  <si>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</si>
  <si>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</si>
  <si>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</si>
  <si>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</si>
  <si>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</si>
  <si>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</si>
  <si>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</si>
  <si>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</si>
  <si>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</si>
  <si>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</si>
  <si>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</si>
  <si>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</si>
  <si>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</si>
  <si>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</si>
  <si>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</si>
  <si>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</si>
  <si>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</si>
  <si>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</si>
  <si>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</si>
  <si>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</si>
  <si>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</si>
  <si>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</si>
  <si>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</si>
  <si>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</si>
  <si>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</si>
  <si>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</si>
  <si>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</si>
  <si>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</si>
  <si>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</si>
  <si>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</si>
  <si>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</si>
  <si>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</si>
  <si>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</si>
  <si>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</si>
  <si>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</si>
  <si>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</si>
  <si>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</si>
  <si>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</si>
  <si>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</si>
  <si>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</si>
  <si>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</si>
  <si>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</si>
  <si>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</si>
  <si>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</si>
  <si>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</si>
  <si>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</si>
  <si>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</si>
  <si>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</si>
  <si>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</si>
  <si>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</si>
  <si>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</si>
  <si>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</si>
  <si>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</si>
  <si>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</si>
  <si>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</si>
  <si>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</si>
  <si>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</si>
  <si>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</si>
  <si>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</si>
  <si>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</si>
  <si>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</si>
  <si>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</si>
  <si>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</si>
  <si>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</si>
  <si>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</si>
  <si>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</si>
  <si>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</si>
  <si>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</si>
  <si>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</si>
  <si>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</si>
  <si>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</si>
  <si>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</si>
  <si>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</si>
  <si>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</si>
  <si>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</si>
  <si>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</si>
  <si>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</si>
  <si>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</si>
  <si>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</si>
  <si>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</si>
  <si>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</si>
  <si>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</si>
  <si>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</si>
  <si>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</si>
  <si>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</si>
  <si>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</si>
  <si>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</si>
  <si>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</si>
  <si>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</si>
  <si>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</si>
  <si>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</si>
  <si>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</si>
  <si>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</si>
  <si>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</si>
  <si>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</si>
  <si>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</si>
  <si>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</si>
  <si>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</si>
  <si>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</si>
  <si>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</si>
  <si>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</si>
  <si>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</si>
  <si>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</si>
  <si>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</si>
  <si>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</si>
  <si>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</si>
  <si>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</si>
  <si>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</si>
  <si>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</si>
  <si>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</si>
  <si>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</si>
  <si>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</si>
  <si>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</si>
  <si>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</si>
  <si>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</si>
  <si>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</si>
  <si>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</si>
  <si>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</si>
  <si>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</si>
  <si>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</si>
  <si>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</si>
  <si>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</si>
  <si>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</si>
  <si>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</si>
  <si>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</si>
  <si>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</si>
  <si>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</si>
  <si>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</si>
  <si>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</si>
  <si>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</si>
  <si>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</si>
  <si>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</si>
  <si>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</si>
  <si>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</si>
  <si>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</si>
  <si>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</si>
  <si>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</si>
  <si>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</si>
  <si>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</si>
  <si>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</si>
  <si>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</si>
  <si>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</si>
  <si>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</si>
  <si>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</si>
  <si>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</si>
  <si>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</si>
  <si>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</si>
  <si>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</si>
  <si>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</si>
  <si>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</si>
  <si>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</si>
  <si>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</si>
  <si>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</si>
  <si>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</si>
  <si>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</si>
  <si>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</si>
  <si>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</si>
  <si>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</si>
  <si>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</si>
  <si>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</si>
  <si>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</si>
  <si>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</si>
  <si>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</si>
  <si>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</si>
  <si>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</si>
  <si>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</si>
  <si>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</si>
  <si>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</si>
  <si>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</si>
  <si>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</si>
  <si>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</si>
  <si>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</si>
  <si>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</si>
  <si>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</si>
  <si>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</si>
  <si>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</si>
  <si>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</si>
  <si>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</si>
  <si>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</si>
  <si>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</si>
  <si>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</si>
  <si>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</si>
  <si>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</si>
  <si>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</si>
  <si>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</si>
  <si>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</si>
  <si>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</si>
  <si>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</si>
  <si>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</si>
  <si>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</si>
  <si>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</si>
  <si>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</si>
  <si>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</si>
  <si>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</si>
  <si>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</si>
  <si>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</si>
  <si>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</si>
  <si>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</si>
  <si>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</si>
  <si>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</si>
  <si>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</si>
  <si>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</si>
  <si>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</si>
  <si>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</si>
  <si>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</si>
  <si>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</si>
  <si>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</si>
  <si>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</si>
  <si>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</si>
  <si>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</si>
  <si>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</si>
  <si>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</si>
  <si>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</si>
  <si>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</si>
  <si>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</si>
  <si>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</si>
  <si>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</si>
  <si>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</si>
  <si>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</si>
  <si>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</si>
  <si>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</si>
  <si>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</si>
  <si>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</si>
  <si>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</si>
  <si>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</si>
  <si>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</si>
  <si>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</si>
  <si>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</si>
  <si>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</si>
  <si>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</si>
  <si>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</si>
  <si>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</si>
  <si>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</si>
  <si>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</si>
  <si>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</si>
  <si>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</si>
  <si>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</si>
  <si>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</si>
  <si>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</si>
  <si>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</si>
  <si>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</si>
  <si>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</si>
  <si>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</si>
  <si>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</si>
  <si>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</si>
  <si>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</si>
  <si>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</si>
  <si>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</si>
  <si>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</si>
  <si>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</si>
  <si>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</si>
  <si>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</si>
  <si>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</si>
  <si>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</si>
  <si>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</si>
  <si>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</si>
  <si>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</si>
  <si>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</si>
  <si>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</si>
  <si>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</si>
  <si>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</si>
  <si>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</si>
  <si>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</si>
  <si>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</si>
  <si>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</si>
  <si>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</si>
  <si>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</si>
  <si>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</si>
  <si>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</si>
  <si>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</si>
  <si>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</si>
  <si>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</si>
  <si>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</si>
  <si>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</si>
  <si>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</si>
  <si>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</si>
  <si>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</si>
  <si>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</si>
  <si>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</si>
  <si>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</si>
  <si>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</si>
  <si>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</si>
  <si>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</si>
  <si>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</si>
  <si>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</si>
  <si>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</si>
  <si>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</si>
  <si>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</si>
  <si>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</si>
  <si>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</si>
  <si>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</si>
  <si>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</si>
  <si>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</si>
  <si>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</si>
  <si>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</si>
  <si>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</si>
  <si>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</si>
  <si>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</si>
  <si>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</si>
  <si>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</si>
  <si>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</si>
  <si>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</si>
  <si>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</si>
  <si>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</si>
  <si>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</si>
  <si>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</si>
  <si>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</si>
  <si>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</si>
  <si>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</si>
  <si>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</si>
  <si>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</si>
  <si>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</si>
  <si>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</si>
  <si>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</si>
  <si>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</si>
  <si>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</si>
  <si>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</si>
  <si>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</si>
  <si>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</si>
  <si>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</si>
  <si>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</si>
  <si>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</si>
  <si>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</si>
  <si>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</si>
  <si>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</si>
  <si>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</si>
  <si>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</si>
  <si>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</si>
  <si>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</si>
  <si>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</si>
  <si>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</si>
  <si>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</si>
  <si>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</si>
  <si>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</si>
  <si>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</si>
  <si>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</si>
  <si>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</si>
  <si>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</si>
  <si>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</si>
  <si>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</si>
  <si>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</si>
  <si>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</si>
  <si>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</si>
  <si>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</si>
  <si>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</si>
  <si>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</si>
  <si>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</si>
  <si>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</si>
  <si>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</si>
  <si>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</si>
  <si>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</si>
  <si>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</si>
  <si>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</si>
  <si>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</si>
  <si>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</si>
  <si>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</si>
  <si>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</si>
  <si>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</si>
  <si>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</si>
  <si>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</si>
  <si>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</si>
  <si>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</si>
  <si>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</si>
  <si>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</si>
  <si>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</si>
  <si>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</si>
  <si>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</si>
  <si>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</si>
  <si>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</si>
  <si>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</si>
  <si>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</si>
  <si>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</si>
  <si>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</si>
  <si>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</si>
  <si>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</si>
  <si>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</si>
  <si>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</si>
  <si>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</si>
  <si>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</si>
  <si>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</si>
  <si>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</si>
  <si>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</si>
  <si>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</si>
  <si>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</si>
  <si>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</si>
  <si>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</si>
  <si>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</si>
  <si>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</si>
  <si>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</si>
  <si>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</si>
  <si>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</si>
  <si>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</si>
  <si>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</si>
  <si>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</si>
  <si>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</si>
  <si>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</si>
  <si>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</si>
  <si>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</si>
  <si>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</si>
  <si>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</si>
  <si>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</si>
  <si>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</si>
  <si>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</si>
  <si>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</si>
  <si>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</si>
  <si>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</si>
  <si>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</si>
  <si>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</si>
  <si>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</si>
  <si>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</si>
  <si>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</si>
  <si>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</si>
  <si>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</si>
  <si>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</si>
  <si>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</si>
  <si>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</si>
  <si>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</si>
  <si>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</si>
  <si>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</si>
  <si>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</si>
  <si>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</si>
  <si>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</si>
  <si>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</si>
  <si>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</si>
  <si>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</si>
  <si>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</si>
  <si>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</si>
  <si>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</si>
  <si>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</si>
  <si>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</si>
  <si>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</si>
  <si>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</si>
  <si>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</si>
  <si>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</si>
  <si>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</si>
  <si>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</si>
  <si>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</si>
  <si>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</si>
  <si>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</si>
  <si>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</si>
  <si>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</si>
  <si>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</si>
  <si>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</si>
  <si>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</si>
  <si>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</si>
  <si>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</si>
  <si>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</si>
  <si>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</si>
  <si>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</si>
  <si>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</si>
  <si>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</si>
  <si>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</si>
  <si>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</si>
  <si>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</si>
  <si>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</si>
  <si>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</si>
  <si>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</si>
  <si>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</si>
  <si>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</si>
  <si>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</si>
  <si>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</si>
  <si>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</si>
  <si>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</si>
  <si>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</si>
  <si>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</si>
  <si>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</si>
  <si>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</si>
  <si>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</si>
  <si>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</si>
  <si>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</si>
  <si>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</si>
  <si>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</si>
  <si>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</si>
  <si>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</si>
  <si>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</si>
  <si>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</si>
  <si>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</si>
  <si>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</si>
  <si>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</si>
  <si>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</si>
  <si>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</si>
  <si>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</si>
  <si>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</si>
  <si>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</si>
  <si>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</si>
  <si>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</si>
  <si>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</si>
  <si>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</si>
  <si>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</si>
  <si>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</si>
  <si>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</si>
  <si>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</si>
  <si>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</si>
  <si>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</si>
  <si>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</si>
  <si>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</si>
  <si>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</si>
  <si>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</si>
  <si>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</si>
  <si>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</si>
  <si>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</si>
  <si>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</si>
  <si>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</si>
  <si>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</si>
  <si>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</si>
  <si>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</si>
  <si>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</si>
  <si>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</si>
  <si>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</si>
  <si>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</si>
  <si>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</si>
  <si>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</si>
  <si>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</si>
  <si>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</si>
  <si>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</si>
  <si>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</si>
  <si>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</si>
  <si>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</si>
  <si>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</si>
  <si>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</si>
  <si>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</si>
  <si>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</si>
  <si>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</si>
  <si>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</si>
  <si>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</si>
  <si>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</si>
  <si>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</si>
  <si>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</si>
  <si>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</si>
  <si>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</si>
  <si>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</si>
  <si>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</si>
  <si>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</si>
  <si>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</si>
  <si>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</si>
  <si>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</si>
  <si>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</si>
  <si>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</si>
  <si>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</si>
  <si>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</si>
  <si>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</si>
  <si>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</si>
  <si>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</si>
  <si>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</si>
  <si>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</si>
  <si>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</si>
  <si>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</si>
  <si>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</si>
  <si>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</si>
  <si>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</si>
  <si>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</si>
  <si>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</si>
  <si>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</si>
  <si>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</si>
  <si>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</si>
  <si>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</si>
  <si>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</si>
  <si>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</si>
  <si>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</si>
  <si>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</si>
  <si>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</si>
  <si>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</si>
  <si>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</si>
  <si>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</si>
  <si>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</si>
  <si>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</si>
  <si>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</si>
  <si>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</si>
  <si>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</si>
  <si>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</si>
  <si>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</si>
  <si>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</si>
  <si>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</si>
  <si>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</si>
  <si>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</si>
  <si>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</si>
  <si>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</si>
  <si>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</si>
  <si>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</si>
  <si>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</si>
  <si>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</si>
  <si>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</si>
  <si>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</si>
  <si>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</si>
  <si>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</si>
  <si>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</si>
  <si>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</si>
  <si>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</si>
  <si>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</si>
  <si>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</si>
  <si>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</si>
  <si>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</si>
  <si>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</si>
  <si>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</si>
  <si>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</si>
  <si>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</si>
  <si>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</si>
  <si>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</si>
  <si>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</si>
  <si>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</si>
  <si>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</si>
  <si>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</si>
  <si>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</si>
  <si>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</si>
  <si>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</si>
  <si>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</si>
  <si>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</si>
  <si>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</si>
  <si>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</si>
  <si>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</si>
  <si>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</si>
  <si>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</si>
  <si>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</si>
  <si>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</si>
  <si>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</si>
  <si>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</si>
  <si>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</si>
  <si>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</si>
  <si>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</si>
  <si>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</si>
  <si>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</si>
  <si>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</si>
  <si>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</si>
  <si>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</si>
  <si>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</si>
  <si>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</si>
  <si>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</si>
  <si>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</si>
  <si>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</si>
  <si>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</si>
  <si>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</si>
  <si>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</si>
  <si>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</si>
  <si>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</si>
  <si>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</si>
  <si>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</si>
  <si>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</si>
  <si>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</si>
  <si>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</si>
  <si>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</si>
  <si>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</si>
  <si>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</si>
  <si>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</si>
  <si>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</si>
  <si>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</si>
  <si>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</si>
  <si>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</si>
  <si>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</si>
  <si>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</si>
  <si>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</si>
  <si>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</si>
  <si>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</si>
  <si>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</si>
  <si>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</si>
  <si>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</si>
  <si>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</si>
  <si>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</si>
  <si>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</si>
  <si>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</si>
  <si>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</si>
  <si>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</si>
  <si>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</si>
  <si>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</si>
  <si>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</si>
  <si>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</si>
  <si>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</si>
  <si>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</si>
  <si>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</si>
  <si>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</si>
  <si>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</si>
  <si>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</si>
  <si>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</si>
  <si>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</si>
  <si>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</si>
  <si>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</si>
  <si>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</si>
  <si>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</si>
  <si>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</si>
  <si>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</si>
  <si>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</si>
  <si>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</si>
  <si>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</si>
  <si>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</si>
  <si>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</si>
  <si>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</si>
  <si>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</si>
  <si>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</si>
  <si>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</si>
  <si>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</si>
  <si>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</si>
  <si>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</si>
  <si>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</si>
  <si>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</si>
  <si>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</si>
  <si>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</si>
  <si>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</si>
  <si>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</si>
  <si>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</si>
  <si>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</si>
  <si>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</si>
  <si>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</si>
  <si>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</si>
  <si>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</si>
  <si>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</si>
  <si>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</si>
  <si>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</si>
  <si>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</si>
  <si>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</si>
  <si>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</si>
  <si>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</si>
  <si>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</si>
  <si>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</si>
  <si>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</si>
  <si>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</si>
  <si>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</si>
  <si>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</si>
  <si>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</si>
  <si>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</si>
  <si>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</si>
  <si>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</si>
  <si>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</si>
  <si>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</si>
  <si>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</si>
  <si>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</si>
  <si>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</si>
  <si>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</si>
  <si>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</si>
  <si>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</si>
  <si>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</si>
  <si>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</si>
  <si>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</si>
  <si>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</si>
  <si>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</si>
  <si>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</si>
  <si>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</si>
  <si>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</si>
  <si>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</si>
  <si>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</si>
  <si>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</si>
  <si>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</si>
  <si>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</si>
  <si>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</si>
  <si>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</si>
  <si>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</si>
  <si>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</si>
  <si>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</si>
  <si>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</si>
  <si>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</si>
  <si>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</si>
  <si>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</si>
  <si>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</si>
  <si>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</si>
  <si>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</si>
  <si>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</si>
  <si>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</si>
  <si>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</si>
  <si>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</si>
  <si>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</si>
  <si>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</si>
  <si>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</si>
  <si>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</si>
  <si>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</si>
  <si>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</si>
  <si>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</si>
  <si>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</si>
  <si>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</si>
  <si>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</si>
  <si>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</si>
  <si>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</si>
  <si>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</si>
  <si>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</si>
  <si>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</si>
  <si>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</si>
  <si>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</si>
  <si>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</si>
  <si>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</si>
  <si>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</si>
  <si>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</si>
  <si>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</si>
  <si>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</si>
  <si>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</si>
  <si>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</si>
  <si>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</si>
  <si>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</si>
  <si>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</si>
  <si>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</si>
  <si>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</si>
  <si>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</si>
  <si>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</si>
  <si>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</si>
  <si>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</si>
  <si>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</si>
  <si>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</si>
  <si>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</si>
  <si>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</si>
  <si>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</si>
  <si>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</si>
  <si>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</si>
  <si>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</si>
  <si>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</si>
  <si>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</si>
  <si>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</si>
  <si>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</si>
  <si>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</si>
  <si>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</si>
  <si>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</si>
  <si>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</si>
  <si>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</si>
  <si>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</si>
  <si>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</si>
  <si>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</si>
  <si>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</si>
  <si>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</si>
  <si>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</si>
  <si>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</si>
  <si>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</si>
  <si>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</si>
  <si>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</si>
  <si>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</si>
  <si>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</si>
  <si>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</si>
  <si>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</si>
  <si>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</si>
  <si>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</si>
  <si>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</si>
  <si>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</si>
  <si>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</si>
  <si>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</si>
  <si>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</si>
  <si>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</si>
  <si>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</si>
  <si>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</si>
  <si>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</si>
  <si>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</si>
  <si>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</si>
  <si>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</si>
  <si>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</si>
  <si>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</si>
  <si>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</si>
  <si>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</si>
  <si>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</si>
  <si>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</si>
  <si>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</si>
  <si>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</si>
  <si>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</si>
  <si>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</si>
  <si>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</si>
  <si>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</si>
  <si>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</si>
  <si>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</si>
  <si>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</si>
  <si>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</si>
  <si>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</si>
  <si>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</si>
  <si>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</si>
  <si>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</si>
  <si>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</si>
  <si>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</si>
  <si>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</si>
  <si>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</si>
  <si>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</si>
  <si>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</si>
  <si>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</si>
  <si>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</si>
  <si>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</si>
  <si>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</si>
  <si>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</si>
  <si>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</si>
  <si>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</si>
  <si>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</si>
  <si>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</si>
  <si>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</si>
  <si>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</si>
  <si>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</si>
  <si>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</si>
  <si>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</si>
  <si>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</si>
  <si>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</si>
  <si>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</si>
  <si>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</si>
  <si>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</si>
  <si>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</si>
  <si>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</si>
  <si>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</si>
  <si>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</si>
  <si>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</si>
  <si>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</si>
  <si>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</si>
  <si>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</si>
  <si>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</si>
  <si>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</si>
  <si>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</si>
  <si>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</si>
  <si>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</si>
  <si>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</si>
  <si>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</si>
  <si>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</si>
  <si>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</si>
  <si>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</si>
  <si>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</si>
  <si>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</si>
  <si>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</si>
  <si>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</si>
  <si>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</si>
  <si>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</si>
  <si>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</si>
  <si>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</si>
  <si>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</si>
  <si>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</si>
  <si>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</si>
  <si>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</si>
  <si>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</si>
  <si>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</si>
  <si>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</si>
  <si>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</si>
  <si>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</si>
  <si>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</si>
  <si>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</si>
  <si>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</si>
  <si>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</si>
  <si>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</si>
  <si>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</si>
  <si>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</si>
  <si>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</si>
  <si>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</si>
  <si>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</si>
  <si>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</si>
  <si>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</si>
  <si>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</si>
  <si>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</si>
  <si>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</si>
  <si>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</si>
  <si>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</si>
  <si>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</si>
  <si>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</si>
  <si>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</si>
  <si>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</si>
  <si>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</si>
  <si>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</si>
  <si>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</si>
  <si>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</si>
  <si>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</si>
  <si>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</si>
  <si>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</si>
  <si>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</si>
  <si>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</si>
  <si>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</si>
  <si>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</si>
  <si>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</si>
  <si>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</si>
  <si>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</si>
  <si>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</si>
  <si>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</si>
  <si>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</si>
  <si>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</si>
  <si>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</si>
  <si>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</si>
  <si>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</si>
  <si>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</si>
  <si>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</si>
  <si>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</si>
  <si>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</si>
  <si>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</si>
  <si>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</si>
  <si>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</si>
  <si>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</si>
  <si>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</si>
  <si>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</si>
  <si>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</si>
  <si>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</si>
  <si>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</si>
  <si>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</si>
  <si>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</si>
  <si>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</si>
  <si>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</si>
  <si>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</si>
  <si>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</si>
  <si>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</si>
  <si>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</si>
  <si>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</si>
  <si>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</si>
  <si>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</si>
  <si>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</si>
  <si>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</si>
  <si>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</si>
  <si>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</si>
  <si>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</si>
  <si>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</si>
  <si>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</si>
  <si>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</si>
  <si>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</si>
  <si>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</si>
  <si>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</si>
  <si>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</si>
  <si>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</si>
  <si>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</si>
  <si>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</si>
  <si>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</si>
  <si>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</si>
  <si>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</si>
  <si>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</si>
  <si>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</si>
  <si>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</si>
  <si>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</si>
  <si>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</si>
  <si>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</si>
  <si>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</si>
  <si>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</si>
  <si>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</si>
  <si>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</si>
  <si>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</si>
  <si>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</si>
  <si>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</si>
  <si>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</si>
  <si>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</si>
  <si>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</si>
  <si>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</si>
  <si>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</si>
  <si>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</si>
  <si>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</si>
  <si>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</si>
  <si>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</si>
  <si>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</si>
  <si>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</si>
  <si>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</si>
  <si>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</si>
  <si>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</si>
  <si>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</si>
  <si>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</si>
  <si>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</si>
  <si>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</si>
  <si>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</si>
  <si>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</si>
  <si>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</si>
  <si>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</si>
  <si>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</si>
  <si>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</si>
  <si>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</si>
  <si>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</si>
  <si>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</si>
  <si>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</si>
  <si>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</si>
  <si>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</si>
  <si>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</si>
  <si>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</si>
  <si>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</si>
  <si>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</si>
  <si>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</si>
  <si>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</si>
  <si>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</si>
  <si>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</si>
  <si>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</si>
  <si>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</si>
  <si>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</si>
  <si>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</si>
  <si>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</si>
  <si>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</si>
  <si>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</si>
  <si>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</si>
  <si>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</si>
  <si>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</si>
  <si>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</si>
  <si>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</si>
  <si>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</si>
  <si>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</si>
  <si>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</si>
  <si>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</si>
  <si>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</si>
  <si>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</si>
  <si>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</si>
  <si>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</si>
  <si>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</si>
  <si>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</si>
  <si>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</si>
  <si>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</si>
  <si>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</si>
  <si>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</si>
  <si>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</si>
  <si>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</si>
  <si>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</si>
  <si>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</si>
  <si>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</si>
  <si>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</si>
  <si>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</si>
  <si>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</si>
  <si>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</si>
  <si>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</si>
  <si>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</si>
  <si>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</si>
  <si>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</si>
  <si>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</si>
  <si>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</si>
  <si>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</si>
  <si>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</si>
  <si>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</si>
  <si>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</si>
  <si>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</si>
  <si>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</si>
  <si>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</si>
  <si>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</si>
  <si>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</si>
  <si>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</si>
  <si>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</si>
  <si>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</si>
  <si>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</si>
  <si>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</si>
  <si>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</si>
  <si>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</si>
  <si>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</si>
  <si>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</si>
  <si>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</si>
  <si>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</si>
  <si>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</si>
  <si>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</si>
  <si>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</si>
  <si>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</si>
  <si>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</si>
  <si>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</si>
  <si>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</si>
  <si>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</si>
  <si>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</si>
  <si>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</si>
  <si>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</si>
  <si>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</si>
  <si>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</si>
  <si>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</si>
  <si>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</si>
  <si>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</si>
  <si>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</si>
  <si>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</si>
  <si>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</si>
  <si>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</si>
  <si>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</si>
  <si>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</si>
  <si>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</si>
  <si>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</si>
  <si>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</si>
  <si>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</si>
  <si>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</si>
  <si>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</si>
  <si>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</si>
  <si>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</si>
  <si>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</si>
  <si>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</si>
  <si>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</si>
  <si>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</si>
  <si>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</si>
  <si>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</si>
  <si>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</si>
  <si>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</si>
  <si>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</si>
  <si>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</si>
  <si>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</si>
  <si>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</si>
  <si>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</si>
  <si>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</si>
  <si>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</si>
  <si>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</si>
  <si>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</si>
  <si>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</si>
  <si>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</si>
  <si>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</si>
  <si>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</si>
  <si>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</si>
  <si>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</si>
  <si>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</si>
  <si>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</si>
  <si>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</si>
  <si>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</si>
  <si>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</si>
  <si>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</si>
  <si>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</si>
  <si>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</si>
  <si>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</si>
  <si>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</si>
  <si>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</si>
  <si>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</si>
  <si>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</si>
  <si>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</si>
  <si>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</si>
  <si>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</si>
  <si>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</si>
  <si>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</si>
  <si>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</si>
  <si>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</si>
  <si>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</si>
  <si>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</si>
  <si>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</si>
  <si>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</si>
  <si>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</si>
  <si>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</si>
  <si>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</si>
  <si>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</si>
  <si>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</si>
  <si>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</si>
  <si>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</si>
  <si>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</si>
  <si>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</si>
  <si>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</si>
  <si>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</si>
  <si>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</si>
  <si>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</si>
  <si>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</si>
  <si>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</si>
  <si>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</si>
  <si>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</si>
  <si>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</si>
  <si>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</si>
  <si>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</si>
  <si>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</si>
  <si>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</si>
  <si>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</si>
  <si>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</si>
  <si>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</si>
  <si>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</si>
  <si>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</si>
  <si>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</si>
  <si>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</si>
  <si>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</si>
  <si>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</si>
  <si>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</si>
  <si>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</si>
  <si>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</si>
  <si>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</si>
  <si>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</si>
  <si>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</si>
  <si>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</si>
  <si>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</si>
  <si>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</si>
  <si>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</si>
  <si>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</si>
  <si>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</si>
  <si>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</si>
  <si>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</si>
  <si>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</si>
  <si>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</si>
  <si>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</si>
  <si>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</si>
  <si>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</si>
  <si>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</si>
  <si>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</si>
  <si>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</si>
  <si>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</si>
  <si>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</si>
  <si>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</si>
  <si>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</si>
  <si>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</si>
  <si>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</si>
  <si>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</si>
  <si>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</si>
  <si>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</si>
  <si>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</si>
  <si>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</si>
  <si>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</si>
  <si>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</si>
  <si>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</si>
  <si>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</si>
  <si>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</si>
  <si>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</si>
  <si>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</si>
  <si>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</si>
  <si>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</si>
  <si>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</si>
  <si>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</si>
  <si>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</si>
  <si>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</si>
  <si>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</si>
  <si>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</si>
  <si>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</si>
  <si>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</si>
  <si>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</si>
  <si>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</si>
  <si>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</si>
  <si>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</si>
  <si>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</si>
  <si>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</si>
  <si>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</si>
  <si>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</si>
  <si>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</si>
  <si>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</si>
  <si>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</si>
  <si>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</si>
  <si>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</si>
  <si>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</si>
  <si>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</si>
  <si>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</si>
  <si>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</si>
  <si>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</si>
  <si>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</si>
  <si>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</si>
  <si>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</si>
  <si>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</si>
  <si>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</si>
  <si>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</si>
  <si>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</si>
  <si>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</si>
  <si>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</si>
  <si>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</si>
  <si>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</si>
  <si>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</si>
  <si>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</si>
  <si>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</si>
  <si>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</si>
  <si>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</si>
  <si>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</si>
  <si>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</si>
  <si>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</si>
  <si>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</si>
  <si>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</si>
  <si>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</si>
  <si>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</si>
  <si>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</si>
  <si>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</si>
  <si>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</si>
  <si>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</si>
  <si>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</si>
  <si>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</si>
  <si>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</si>
  <si>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</si>
  <si>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</si>
  <si>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</si>
  <si>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</si>
  <si>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</si>
  <si>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</si>
  <si>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</si>
  <si>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</si>
  <si>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</si>
  <si>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</si>
  <si>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</si>
  <si>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</si>
  <si>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</si>
  <si>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</si>
  <si>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</si>
  <si>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</si>
  <si>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</si>
  <si>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</si>
  <si>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</si>
  <si>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</si>
  <si>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</si>
  <si>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</si>
  <si>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</si>
  <si>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</si>
  <si>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</si>
  <si>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</si>
  <si>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</si>
  <si>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</si>
  <si>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</si>
  <si>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</si>
  <si>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</si>
  <si>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</si>
  <si>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</si>
  <si>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</si>
  <si>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</si>
  <si>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</si>
  <si>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</si>
  <si>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</si>
  <si>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</si>
  <si>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</si>
  <si>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</si>
  <si>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</si>
  <si>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</si>
  <si>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</si>
  <si>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</si>
  <si>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</si>
  <si>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</si>
  <si>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</si>
  <si>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</si>
  <si>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</si>
  <si>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</si>
  <si>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</si>
  <si>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</si>
  <si>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</si>
  <si>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</si>
  <si>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</si>
  <si>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</si>
  <si>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</si>
  <si>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</si>
  <si>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</si>
  <si>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</si>
  <si>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</si>
  <si>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</si>
  <si>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</si>
  <si>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</si>
  <si>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</si>
  <si>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</si>
  <si>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</si>
  <si>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</si>
  <si>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</si>
  <si>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</si>
  <si>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</si>
  <si>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</si>
  <si>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</si>
  <si>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</si>
  <si>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</si>
  <si>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</si>
  <si>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</si>
  <si>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</si>
  <si>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</si>
  <si>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</si>
  <si>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</si>
  <si>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</si>
  <si>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</si>
  <si>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</si>
  <si>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</si>
  <si>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</si>
  <si>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</si>
  <si>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</si>
  <si>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</si>
  <si>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</si>
  <si>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</si>
  <si>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</si>
  <si>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</si>
  <si>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</si>
  <si>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</si>
  <si>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</si>
  <si>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</si>
  <si>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</si>
  <si>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</si>
  <si>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</si>
  <si>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</si>
  <si>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</si>
  <si>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</si>
  <si>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</si>
  <si>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</si>
  <si>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</si>
  <si>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</si>
  <si>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</si>
  <si>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</si>
  <si>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</si>
  <si>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</si>
  <si>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</si>
  <si>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</si>
  <si>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</si>
  <si>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</si>
  <si>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</si>
  <si>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</si>
  <si>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</si>
  <si>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</si>
  <si>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</si>
  <si>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</si>
  <si>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</si>
  <si>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</si>
  <si>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</si>
  <si>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</si>
  <si>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</si>
  <si>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</si>
  <si>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</si>
  <si>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</si>
  <si>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</si>
  <si>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</si>
  <si>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</si>
  <si>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</si>
  <si>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</si>
  <si>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</si>
  <si>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</si>
  <si>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</si>
  <si>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</si>
  <si>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</si>
  <si>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</si>
  <si>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</si>
  <si>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</si>
  <si>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</si>
  <si>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</si>
  <si>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</si>
  <si>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</si>
  <si>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</si>
  <si>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</si>
  <si>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</si>
  <si>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</si>
  <si>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</si>
  <si>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</si>
  <si>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</si>
  <si>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</si>
  <si>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</si>
  <si>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</si>
  <si>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</si>
  <si>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</si>
  <si>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</si>
  <si>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</si>
  <si>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</si>
  <si>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</si>
  <si>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</si>
  <si>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</si>
  <si>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</si>
  <si>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</si>
  <si>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</si>
  <si>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</si>
  <si>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</si>
  <si>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</si>
  <si>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</si>
  <si>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</si>
  <si>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</si>
  <si>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</si>
  <si>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</si>
  <si>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</si>
  <si>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</si>
  <si>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</si>
  <si>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</si>
  <si>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</si>
  <si>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</si>
  <si>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</si>
  <si>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</si>
  <si>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</si>
  <si>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</si>
  <si>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</si>
  <si>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</si>
  <si>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</si>
  <si>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</si>
  <si>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</si>
  <si>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</si>
  <si>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</si>
  <si>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</si>
  <si>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</si>
  <si>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</si>
  <si>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</si>
  <si>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</si>
  <si>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</si>
  <si>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</si>
  <si>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</si>
  <si>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</si>
  <si>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</si>
  <si>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</si>
  <si>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</si>
  <si>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</si>
  <si>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</si>
  <si>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</si>
  <si>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</si>
  <si>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</si>
  <si>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</si>
  <si>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</si>
  <si>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</si>
  <si>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</si>
  <si>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</si>
  <si>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</si>
  <si>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</si>
  <si>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</si>
  <si>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</si>
  <si>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</si>
  <si>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</si>
  <si>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</si>
  <si>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</si>
  <si>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</si>
  <si>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</si>
  <si>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</si>
  <si>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</si>
  <si>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</si>
  <si>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</si>
  <si>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</si>
  <si>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</si>
  <si>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</si>
  <si>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</si>
  <si>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</si>
  <si>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</si>
  <si>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</si>
  <si>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</si>
  <si>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</si>
  <si>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</si>
  <si>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</si>
  <si>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</si>
  <si>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</si>
  <si>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</si>
  <si>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</si>
  <si>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</si>
  <si>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</si>
  <si>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</si>
  <si>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</si>
  <si>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</si>
  <si>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</si>
  <si>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</si>
  <si>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</si>
  <si>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</si>
  <si>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</si>
  <si>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</si>
  <si>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</si>
  <si>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</si>
  <si>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</si>
  <si>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</si>
  <si>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</si>
  <si>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</si>
  <si>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</si>
  <si>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</si>
  <si>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</si>
  <si>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</si>
  <si>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</si>
  <si>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</si>
  <si>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</si>
  <si>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</si>
  <si>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</si>
  <si>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</si>
  <si>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</si>
  <si>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</si>
  <si>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</si>
  <si>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</si>
  <si>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</si>
  <si>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</si>
  <si>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</si>
  <si>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</si>
  <si>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</si>
  <si>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</si>
  <si>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</si>
  <si>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</si>
  <si>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</si>
  <si>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</si>
  <si>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</si>
  <si>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</si>
  <si>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</si>
  <si>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</si>
  <si>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</si>
  <si>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</si>
  <si>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</si>
  <si>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</si>
  <si>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</si>
  <si>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</si>
  <si>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</si>
  <si>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</si>
  <si>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</si>
  <si>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</si>
  <si>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</si>
  <si>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</si>
  <si>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</si>
  <si>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</si>
  <si>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</si>
  <si>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</si>
  <si>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</si>
  <si>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</si>
  <si>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</si>
  <si>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</si>
  <si>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</si>
  <si>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</si>
  <si>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</si>
  <si>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</si>
  <si>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</si>
  <si>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</si>
  <si>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</si>
  <si>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</si>
  <si>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</si>
  <si>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</si>
  <si>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</si>
  <si>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</si>
  <si>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</si>
  <si>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</si>
  <si>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</si>
  <si>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</si>
  <si>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</si>
  <si>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</si>
  <si>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</si>
  <si>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</si>
  <si>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</si>
  <si>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</si>
  <si>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</si>
  <si>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</si>
  <si>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</si>
  <si>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</si>
  <si>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</si>
  <si>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</si>
  <si>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</si>
  <si>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</si>
  <si>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</si>
  <si>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</si>
  <si>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</si>
  <si>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</si>
  <si>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</si>
  <si>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</si>
  <si>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</si>
  <si>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</si>
  <si>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</si>
  <si>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</si>
  <si>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</si>
  <si>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</si>
  <si>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</si>
  <si>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</si>
  <si>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</si>
  <si>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</si>
  <si>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</si>
  <si>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</si>
  <si>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</si>
  <si>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</si>
  <si>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</si>
  <si>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</si>
  <si>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</si>
  <si>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</si>
  <si>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</si>
  <si>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</si>
  <si>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</si>
  <si>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</si>
  <si>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</si>
  <si>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</si>
  <si>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</si>
  <si>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</si>
  <si>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</si>
  <si>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</si>
  <si>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</si>
  <si>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</si>
  <si>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</si>
  <si>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</si>
  <si>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</si>
  <si>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</si>
  <si>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</si>
  <si>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</si>
  <si>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</si>
  <si>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</si>
  <si>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</si>
  <si>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</si>
  <si>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</si>
  <si>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</si>
  <si>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</si>
  <si>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</si>
  <si>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</si>
  <si>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</si>
  <si>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</si>
  <si>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</si>
  <si>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</si>
  <si>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</si>
  <si>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</si>
  <si>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</si>
  <si>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</si>
  <si>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</si>
  <si>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</si>
  <si>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</si>
  <si>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</si>
  <si>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</si>
  <si>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</si>
  <si>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</si>
  <si>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</si>
  <si>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</si>
  <si>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</si>
  <si>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</si>
  <si>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</si>
  <si>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</si>
  <si>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</si>
  <si>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</si>
  <si>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</si>
  <si>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</si>
  <si>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</si>
  <si>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</si>
  <si>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</si>
  <si>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</si>
  <si>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</si>
  <si>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</si>
  <si>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</si>
  <si>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</si>
  <si>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</si>
  <si>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</si>
  <si>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</si>
  <si>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</si>
  <si>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</si>
  <si>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</si>
  <si>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</si>
  <si>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</si>
  <si>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</si>
  <si>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</si>
  <si>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</si>
  <si>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</si>
  <si>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</si>
  <si>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</si>
  <si>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</si>
  <si>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</si>
  <si>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</si>
  <si>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</si>
  <si>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</si>
  <si>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</si>
  <si>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</si>
  <si>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</si>
  <si>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</si>
  <si>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</si>
  <si>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</si>
  <si>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</si>
  <si>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</si>
  <si>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</si>
  <si>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</si>
  <si>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</si>
  <si>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</si>
  <si>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</si>
  <si>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</si>
  <si>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</si>
  <si>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</si>
  <si>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</si>
  <si>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</si>
  <si>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</si>
  <si>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</si>
  <si>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</si>
  <si>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</si>
  <si>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</si>
  <si>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</si>
  <si>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</si>
  <si>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</si>
  <si>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</si>
  <si>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</si>
  <si>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</si>
  <si>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</si>
  <si>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</si>
  <si>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</si>
  <si>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</si>
  <si>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</si>
  <si>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</si>
  <si>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</si>
  <si>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</si>
  <si>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</si>
  <si>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</si>
  <si>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</si>
  <si>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</si>
  <si>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</si>
  <si>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</si>
  <si>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</si>
  <si>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</si>
  <si>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</si>
  <si>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</si>
  <si>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</si>
  <si>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</si>
  <si>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</si>
  <si>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</si>
  <si>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</si>
  <si>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</si>
  <si>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</si>
  <si>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</si>
  <si>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</si>
  <si>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</si>
  <si>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</si>
  <si>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</si>
  <si>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</si>
  <si>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</si>
  <si>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</si>
  <si>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</si>
  <si>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</si>
  <si>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</si>
  <si>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</si>
  <si>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</si>
  <si>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</si>
  <si>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</si>
  <si>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</si>
  <si>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</si>
  <si>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</si>
  <si>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</si>
  <si>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</si>
  <si>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</si>
  <si>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</si>
  <si>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</si>
  <si>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</si>
  <si>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</si>
  <si>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</si>
  <si>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</si>
  <si>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</si>
  <si>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</si>
  <si>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</si>
  <si>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</si>
  <si>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</si>
  <si>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</si>
  <si>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</si>
  <si>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</si>
  <si>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</si>
  <si>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</si>
  <si>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</si>
  <si>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</si>
  <si>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</si>
  <si>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</si>
  <si>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</si>
  <si>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</si>
  <si>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</si>
  <si>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</si>
  <si>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</si>
  <si>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</si>
  <si>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</si>
  <si>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</si>
  <si>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</si>
  <si>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</si>
  <si>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</si>
  <si>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</si>
  <si>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</si>
  <si>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</si>
  <si>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</si>
  <si>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</si>
  <si>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</si>
  <si>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</si>
  <si>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</si>
  <si>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</si>
  <si>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</si>
  <si>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</si>
  <si>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</si>
  <si>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</si>
  <si>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</si>
  <si>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</si>
  <si>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</si>
  <si>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</si>
  <si>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</si>
  <si>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</si>
  <si>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</si>
  <si>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</si>
  <si>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</si>
  <si>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</si>
  <si>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</si>
  <si>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</si>
  <si>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</si>
  <si>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</si>
  <si>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</si>
  <si>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</si>
  <si>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</si>
  <si>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</si>
  <si>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</si>
  <si>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</si>
  <si>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</si>
  <si>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</si>
  <si>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</si>
  <si>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</si>
  <si>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</si>
  <si>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</si>
  <si>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</si>
  <si>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</si>
  <si>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</si>
  <si>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</si>
  <si>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</si>
  <si>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</si>
  <si>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</si>
  <si>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</si>
  <si>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</si>
  <si>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</si>
  <si>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</si>
  <si>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</si>
  <si>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</si>
  <si>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</si>
  <si>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</si>
  <si>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</si>
  <si>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</si>
  <si>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</si>
  <si>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</si>
  <si>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</si>
  <si>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</si>
  <si>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</si>
  <si>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</si>
  <si>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</si>
  <si>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</si>
  <si>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</si>
  <si>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</si>
  <si>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</si>
  <si>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</si>
  <si>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</si>
  <si>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</si>
  <si>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</si>
  <si>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</si>
  <si>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</si>
  <si>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</si>
  <si>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</si>
  <si>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</si>
  <si>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</si>
  <si>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</si>
  <si>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</si>
  <si>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</si>
  <si>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</si>
  <si>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</si>
  <si>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</si>
  <si>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</si>
  <si>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</si>
  <si>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</si>
  <si>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</si>
  <si>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</si>
  <si>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</si>
  <si>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</si>
  <si>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</si>
  <si>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</si>
  <si>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</si>
  <si>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</si>
  <si>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</si>
  <si>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</si>
  <si>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</si>
  <si>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</si>
  <si>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</si>
  <si>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</si>
  <si>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</si>
  <si>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</si>
  <si>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</si>
  <si>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</si>
  <si>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</si>
  <si>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</si>
  <si>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</si>
  <si>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</si>
  <si>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</si>
  <si>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</si>
  <si>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</si>
  <si>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</si>
  <si>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</si>
  <si>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</si>
  <si>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</si>
  <si>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</si>
  <si>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</si>
  <si>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</si>
  <si>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</si>
  <si>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</si>
  <si>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</si>
  <si>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</si>
  <si>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</si>
  <si>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</si>
  <si>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</si>
  <si>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</si>
  <si>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</si>
  <si>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</si>
  <si>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</si>
  <si>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</si>
  <si>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</si>
  <si>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</si>
  <si>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</si>
  <si>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</si>
  <si>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</si>
  <si>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</si>
  <si>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</si>
  <si>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</si>
  <si>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</si>
  <si>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</si>
  <si>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</si>
  <si>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</si>
  <si>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</si>
  <si>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</si>
  <si>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</si>
  <si>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</si>
  <si>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</si>
  <si>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</si>
  <si>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</si>
  <si>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</si>
  <si>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</si>
  <si>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</si>
  <si>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</si>
  <si>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</si>
  <si>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</si>
  <si>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</si>
  <si>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</si>
  <si>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</si>
  <si>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</si>
  <si>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</si>
  <si>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</si>
  <si>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</si>
  <si>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</si>
  <si>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</si>
  <si>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</si>
  <si>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</si>
  <si>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</si>
  <si>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</si>
  <si>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</si>
  <si>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</si>
  <si>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</si>
  <si>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</si>
  <si>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</si>
  <si>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</si>
  <si>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</si>
  <si>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</si>
  <si>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</si>
  <si>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</si>
  <si>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</si>
  <si>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</si>
  <si>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</si>
  <si>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</si>
  <si>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</si>
  <si>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</si>
  <si>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</si>
  <si>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</si>
  <si>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</si>
  <si>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</si>
  <si>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</si>
  <si>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</si>
  <si>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</si>
  <si>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</si>
  <si>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</si>
  <si>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</si>
  <si>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</si>
  <si>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</si>
  <si>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</si>
  <si>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</si>
  <si>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</si>
  <si>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</si>
  <si>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</si>
  <si>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</si>
  <si>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</si>
  <si>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</si>
  <si>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</si>
  <si>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</si>
  <si>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</si>
  <si>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</si>
  <si>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</si>
  <si>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</si>
  <si>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</si>
  <si>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</si>
  <si>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</si>
  <si>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</si>
  <si>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</si>
  <si>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</si>
  <si>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</si>
  <si>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</si>
  <si>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</si>
  <si>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</si>
  <si>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</si>
  <si>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</si>
  <si>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</si>
  <si>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</si>
  <si>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</si>
  <si>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</si>
  <si>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</si>
  <si>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</si>
  <si>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</si>
  <si>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</si>
  <si>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</si>
  <si>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</si>
  <si>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</si>
  <si>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</si>
  <si>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</si>
  <si>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</si>
  <si>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</si>
  <si>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</si>
  <si>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</si>
  <si>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</si>
  <si>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</si>
  <si>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</si>
  <si>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</si>
  <si>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</si>
  <si>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</si>
  <si>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</si>
  <si>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</si>
  <si>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</si>
  <si>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</si>
  <si>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</si>
  <si>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</si>
  <si>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</si>
  <si>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</si>
  <si>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</si>
  <si>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</si>
  <si>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</si>
  <si>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</si>
  <si>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</si>
  <si>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</si>
  <si>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</si>
  <si>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</si>
  <si>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</si>
  <si>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</si>
  <si>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</si>
  <si>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</si>
  <si>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</si>
  <si>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</si>
  <si>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</si>
  <si>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</si>
  <si>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</si>
  <si>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</si>
  <si>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</si>
  <si>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</si>
  <si>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</si>
  <si>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</si>
  <si>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</si>
  <si>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</si>
  <si>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</si>
  <si>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</si>
  <si>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</si>
  <si>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</si>
  <si>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</si>
  <si>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</si>
  <si>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</si>
  <si>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</si>
  <si>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</si>
  <si>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</si>
  <si>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</si>
  <si>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</si>
  <si>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</si>
  <si>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</si>
  <si>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</si>
  <si>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</si>
  <si>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</si>
  <si>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</si>
  <si>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</si>
  <si>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</si>
  <si>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</si>
  <si>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</si>
  <si>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</si>
  <si>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</si>
  <si>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</si>
  <si>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</si>
  <si>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</si>
  <si>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</si>
  <si>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</si>
  <si>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</si>
  <si>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</si>
  <si>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</si>
  <si>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</si>
  <si>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</si>
  <si>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</si>
  <si>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</si>
  <si>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</si>
  <si>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</si>
  <si>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</si>
  <si>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</si>
  <si>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</si>
  <si>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</si>
  <si>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</si>
  <si>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</si>
  <si>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</si>
  <si>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</si>
  <si>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</si>
  <si>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</si>
  <si>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</si>
  <si>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</si>
  <si>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</si>
  <si>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</si>
  <si>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</si>
  <si>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</si>
  <si>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</si>
  <si>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</si>
  <si>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</si>
  <si>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</si>
  <si>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</si>
  <si>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</si>
  <si>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</si>
  <si>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</si>
  <si>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</si>
  <si>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</si>
  <si>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</si>
  <si>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</si>
  <si>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</si>
  <si>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</si>
  <si>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</si>
  <si>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</si>
  <si>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</si>
  <si>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</si>
  <si>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</si>
  <si>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</si>
  <si>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</si>
  <si>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</si>
  <si>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</si>
  <si>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</si>
  <si>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</si>
  <si>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</si>
  <si>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</si>
  <si>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</si>
  <si>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</si>
  <si>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</si>
  <si>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</si>
  <si>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</si>
  <si>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</si>
  <si>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</si>
  <si>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</si>
  <si>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</si>
  <si>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</si>
  <si>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</si>
  <si>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</si>
  <si>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</si>
  <si>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</si>
  <si>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</si>
  <si>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</si>
  <si>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</si>
  <si>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</si>
  <si>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</si>
  <si>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</si>
  <si>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</si>
  <si>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</si>
  <si>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</si>
  <si>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</si>
  <si>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</si>
  <si>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</si>
  <si>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</si>
  <si>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</si>
  <si>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</si>
  <si>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</si>
  <si>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</si>
  <si>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</si>
  <si>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</si>
  <si>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</si>
  <si>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</si>
  <si>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</si>
  <si>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</si>
  <si>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</si>
  <si>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</si>
  <si>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</si>
  <si>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</si>
  <si>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</si>
  <si>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</si>
  <si>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</si>
  <si>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</si>
  <si>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</si>
  <si>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</si>
  <si>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</si>
  <si>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</si>
  <si>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</si>
  <si>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</si>
  <si>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</si>
  <si>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</si>
  <si>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</si>
  <si>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</si>
  <si>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</si>
  <si>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</si>
  <si>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</si>
  <si>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</si>
  <si>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</si>
  <si>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</si>
  <si>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</si>
  <si>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</si>
  <si>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</si>
  <si>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</si>
  <si>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</si>
  <si>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</si>
  <si>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</si>
  <si>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</si>
  <si>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</si>
  <si>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</si>
  <si>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</si>
  <si>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</si>
  <si>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</si>
  <si>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</si>
  <si>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</si>
  <si>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</si>
  <si>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</si>
  <si>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</si>
  <si>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</si>
  <si>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</si>
  <si>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</si>
  <si>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</si>
  <si>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</si>
  <si>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</si>
  <si>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</si>
  <si>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</si>
  <si>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</si>
  <si>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</si>
  <si>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</si>
  <si>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</si>
  <si>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</si>
  <si>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</si>
  <si>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</si>
  <si>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</si>
  <si>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</si>
  <si>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</si>
  <si>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</si>
  <si>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</si>
  <si>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</si>
  <si>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</si>
  <si>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</si>
  <si>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</si>
  <si>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</si>
  <si>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</si>
  <si>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</si>
  <si>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</si>
  <si>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</si>
  <si>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</si>
  <si>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</si>
  <si>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</si>
  <si>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</si>
  <si>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</si>
  <si>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</si>
  <si>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</si>
  <si>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</si>
  <si>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</si>
  <si>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</si>
  <si>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</si>
  <si>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</si>
  <si>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</si>
  <si>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</si>
  <si>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</si>
  <si>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</si>
  <si>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</si>
  <si>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</si>
  <si>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</si>
  <si>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</si>
  <si>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</si>
  <si>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</si>
  <si>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</si>
  <si>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</si>
  <si>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</si>
  <si>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</si>
  <si>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</si>
  <si>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</si>
  <si>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</si>
  <si>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</si>
  <si>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</si>
  <si>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</si>
  <si>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</si>
  <si>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</si>
  <si>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</si>
  <si>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</si>
  <si>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</si>
  <si>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</si>
  <si>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</si>
  <si>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</si>
  <si>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</si>
  <si>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</si>
  <si>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</si>
  <si>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</si>
  <si>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</si>
  <si>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</si>
  <si>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</si>
  <si>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</si>
  <si>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</si>
  <si>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</si>
  <si>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</si>
  <si>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</si>
  <si>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</si>
  <si>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</si>
  <si>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</si>
  <si>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</si>
  <si>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</si>
  <si>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</si>
  <si>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</si>
  <si>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</si>
  <si>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</si>
  <si>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</si>
  <si>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</si>
  <si>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</si>
  <si>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</si>
  <si>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</si>
  <si>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</si>
  <si>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</si>
  <si>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</si>
  <si>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</si>
  <si>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</si>
  <si>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</si>
  <si>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</si>
  <si>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</si>
  <si>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</si>
  <si>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</si>
  <si>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</si>
  <si>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</si>
  <si>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</si>
  <si>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</si>
  <si>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</si>
  <si>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</si>
  <si>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</si>
  <si>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</si>
  <si>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</si>
  <si>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</si>
  <si>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</si>
  <si>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</si>
  <si>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</si>
  <si>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</si>
  <si>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</si>
  <si>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</si>
  <si>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</si>
  <si>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</si>
  <si>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</si>
  <si>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</si>
  <si>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</si>
  <si>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</si>
  <si>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</si>
  <si>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</si>
  <si>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</si>
  <si>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</si>
  <si>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</si>
  <si>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</si>
  <si>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</si>
  <si>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</si>
  <si>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</si>
  <si>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</si>
  <si>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</si>
  <si>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</si>
  <si>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</si>
  <si>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</si>
  <si>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</si>
  <si>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</si>
  <si>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</si>
  <si>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</si>
  <si>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</si>
  <si>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</si>
  <si>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</si>
  <si>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</si>
  <si>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</si>
  <si>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</si>
  <si>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</si>
  <si>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</si>
  <si>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</si>
  <si>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</si>
  <si>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</si>
  <si>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</si>
  <si>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</si>
  <si>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</si>
  <si>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</si>
  <si>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</si>
  <si>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</si>
  <si>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</si>
  <si>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</si>
  <si>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</si>
  <si>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</si>
  <si>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</si>
  <si>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</si>
  <si>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</si>
  <si>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</si>
  <si>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</si>
  <si>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</si>
  <si>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</si>
  <si>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</si>
  <si>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</si>
  <si>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</si>
  <si>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</si>
  <si>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</si>
  <si>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</si>
  <si>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</si>
  <si>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</si>
  <si>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</si>
  <si>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</si>
  <si>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</si>
  <si>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</si>
  <si>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</si>
  <si>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</si>
  <si>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</si>
  <si>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</si>
  <si>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</si>
  <si>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</si>
  <si>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</si>
  <si>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</si>
  <si>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</si>
  <si>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</si>
  <si>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</si>
  <si>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</si>
  <si>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</si>
  <si>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</si>
  <si>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</si>
  <si>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</si>
  <si>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</si>
  <si>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</si>
  <si>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</si>
  <si>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</si>
  <si>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</si>
  <si>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</si>
  <si>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</si>
  <si>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</si>
  <si>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</si>
  <si>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</si>
  <si>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</si>
  <si>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</si>
  <si>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</si>
  <si>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</si>
  <si>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</si>
  <si>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</si>
  <si>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</si>
  <si>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</si>
  <si>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</si>
  <si>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</si>
  <si>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</si>
  <si>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</si>
  <si>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</si>
  <si>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</si>
  <si>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</si>
  <si>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</si>
  <si>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</si>
  <si>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</si>
  <si>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</si>
  <si>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</si>
  <si>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</si>
  <si>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</si>
  <si>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</si>
  <si>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</si>
  <si>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</si>
  <si>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</si>
  <si>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</si>
  <si>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</si>
  <si>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</si>
  <si>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</si>
  <si>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</si>
  <si>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</si>
  <si>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</si>
  <si>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</si>
  <si>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</si>
  <si>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</si>
  <si>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</si>
  <si>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</si>
  <si>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</si>
  <si>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</si>
  <si>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</si>
  <si>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</si>
  <si>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</si>
  <si>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</si>
  <si>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</si>
  <si>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</si>
  <si>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</si>
  <si>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</si>
  <si>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</si>
  <si>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</si>
  <si>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</si>
  <si>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</si>
  <si>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</si>
  <si>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</si>
  <si>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</si>
  <si>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</si>
  <si>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</si>
  <si>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</si>
  <si>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</si>
  <si>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</si>
  <si>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</si>
  <si>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</si>
  <si>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</si>
  <si>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</si>
  <si>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</si>
  <si>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</si>
  <si>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</si>
  <si>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</si>
  <si>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</si>
  <si>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</si>
  <si>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</si>
  <si>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</si>
  <si>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</si>
  <si>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</si>
  <si>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</si>
  <si>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</si>
  <si>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</si>
  <si>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</si>
  <si>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</si>
  <si>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</si>
  <si>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</si>
  <si>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</si>
  <si>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</si>
  <si>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</si>
  <si>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</si>
  <si>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</si>
  <si>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</si>
  <si>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</si>
  <si>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</si>
  <si>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</si>
  <si>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</si>
  <si>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</si>
  <si>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</si>
  <si>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</si>
  <si>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</si>
  <si>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</si>
  <si>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</si>
  <si>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</si>
  <si>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</si>
  <si>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</si>
  <si>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</si>
  <si>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</si>
  <si>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</si>
  <si>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</si>
  <si>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</si>
  <si>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</si>
  <si>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</si>
  <si>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</si>
  <si>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</si>
  <si>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</si>
  <si>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</si>
  <si>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</si>
  <si>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</si>
  <si>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</si>
  <si>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</si>
  <si>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</si>
  <si>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</si>
  <si>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</si>
  <si>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</si>
  <si>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</si>
  <si>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</si>
  <si>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</si>
  <si>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</si>
  <si>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</si>
  <si>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</si>
  <si>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</si>
  <si>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</si>
  <si>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</si>
  <si>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</si>
  <si>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</si>
  <si>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</si>
  <si>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</si>
  <si>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</si>
  <si>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</si>
  <si>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</si>
  <si>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</si>
  <si>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</si>
  <si>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</si>
  <si>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</si>
  <si>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</si>
  <si>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</si>
  <si>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</si>
  <si>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</si>
  <si>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</si>
  <si>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</si>
  <si>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</si>
  <si>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</si>
  <si>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</si>
  <si>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</si>
  <si>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</si>
  <si>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</si>
  <si>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</si>
  <si>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</si>
  <si>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</si>
  <si>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</si>
  <si>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</si>
  <si>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</si>
  <si>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</si>
  <si>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</si>
  <si>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</si>
  <si>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</si>
  <si>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</si>
  <si>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</si>
  <si>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</si>
  <si>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</si>
  <si>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</si>
  <si>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</si>
  <si>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</si>
  <si>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</si>
  <si>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</si>
  <si>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</si>
  <si>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</si>
  <si>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</si>
  <si>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</si>
  <si>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</si>
  <si>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</si>
  <si>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</si>
  <si>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</si>
  <si>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</si>
  <si>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</si>
  <si>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</si>
  <si>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</si>
  <si>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</si>
  <si>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</si>
  <si>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</si>
  <si>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</si>
  <si>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</si>
  <si>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</si>
  <si>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</si>
  <si>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</si>
  <si>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</si>
  <si>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</si>
  <si>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</si>
  <si>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</si>
  <si>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</si>
  <si>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</si>
  <si>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</si>
  <si>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</si>
  <si>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</si>
  <si>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</si>
  <si>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</si>
  <si>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</si>
  <si>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</si>
  <si>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</si>
  <si>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</si>
  <si>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</si>
  <si>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</si>
  <si>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</si>
  <si>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</si>
  <si>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</si>
  <si>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</si>
  <si>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</si>
  <si>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</si>
  <si>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</si>
  <si>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</si>
  <si>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</si>
  <si>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</si>
  <si>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</si>
  <si>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</si>
  <si>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</si>
  <si>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</si>
  <si>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</si>
  <si>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</si>
  <si>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</si>
  <si>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</si>
  <si>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</si>
  <si>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</si>
  <si>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</si>
  <si>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</si>
  <si>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</si>
  <si>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</si>
  <si>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</si>
  <si>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</si>
  <si>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</si>
  <si>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</si>
  <si>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</si>
  <si>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</si>
  <si>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</si>
  <si>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</si>
  <si>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</si>
  <si>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</si>
  <si>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</si>
  <si>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</si>
  <si>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</si>
  <si>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</si>
  <si>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</si>
  <si>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</si>
  <si>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</si>
  <si>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</si>
  <si>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</si>
  <si>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</si>
  <si>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</si>
  <si>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</si>
  <si>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</si>
  <si>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</si>
  <si>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</si>
  <si>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</si>
  <si>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</si>
  <si>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</si>
  <si>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</si>
  <si>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</si>
  <si>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</si>
  <si>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</si>
  <si>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</si>
  <si>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</si>
  <si>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</si>
  <si>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</si>
  <si>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</si>
  <si>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</si>
  <si>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</si>
  <si>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</si>
  <si>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</si>
  <si>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</si>
  <si>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</si>
  <si>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</si>
  <si>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</si>
  <si>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</si>
  <si>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</si>
  <si>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</si>
  <si>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</si>
  <si>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</si>
  <si>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</si>
  <si>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</si>
  <si>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</si>
  <si>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</si>
  <si>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</si>
  <si>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</si>
  <si>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</si>
  <si>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</si>
  <si>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</si>
  <si>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</si>
  <si>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</si>
  <si>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</si>
  <si>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</si>
  <si>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</si>
  <si>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</si>
  <si>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</si>
  <si>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</si>
  <si>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</si>
  <si>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</si>
  <si>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</si>
  <si>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</si>
  <si>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</si>
  <si>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</si>
  <si>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</si>
  <si>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</si>
  <si>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</si>
  <si>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</si>
  <si>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</si>
  <si>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</si>
  <si>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</si>
  <si>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</si>
  <si>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</si>
  <si>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</si>
  <si>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</si>
  <si>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</si>
  <si>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</si>
  <si>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</si>
  <si>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</si>
  <si>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</si>
  <si>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</si>
  <si>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</si>
  <si>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</si>
  <si>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</si>
  <si>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</si>
  <si>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</si>
  <si>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</si>
  <si>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</si>
  <si>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</si>
  <si>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</si>
  <si>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</si>
  <si>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</si>
  <si>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</si>
  <si>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</si>
  <si>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</si>
  <si>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</si>
  <si>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</si>
  <si>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</si>
  <si>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</si>
  <si>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</si>
  <si>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</si>
  <si>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</si>
  <si>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</si>
  <si>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</si>
  <si>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</si>
  <si>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</si>
  <si>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</si>
  <si>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</si>
  <si>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</si>
  <si>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</si>
  <si>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</si>
  <si>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</si>
  <si>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</si>
  <si>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</si>
  <si>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</si>
  <si>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</si>
  <si>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</si>
  <si>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</si>
  <si>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</si>
  <si>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</si>
  <si>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</si>
  <si>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</si>
  <si>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</si>
  <si>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</si>
  <si>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</si>
  <si>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</si>
  <si>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</si>
  <si>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</si>
  <si>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</si>
  <si>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</si>
  <si>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</si>
  <si>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</si>
  <si>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</si>
  <si>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</si>
  <si>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</si>
  <si>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</si>
  <si>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</si>
  <si>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</si>
  <si>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</si>
  <si>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</si>
  <si>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</si>
  <si>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</si>
  <si>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</si>
  <si>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</si>
  <si>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</si>
  <si>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</si>
  <si>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</si>
  <si>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</si>
  <si>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</si>
  <si>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</si>
  <si>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</si>
  <si>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</si>
  <si>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</si>
  <si>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</si>
  <si>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</si>
  <si>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</si>
  <si>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</si>
  <si>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</si>
  <si>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</si>
  <si>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</si>
  <si>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</si>
  <si>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</si>
  <si>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</si>
  <si>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</si>
  <si>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</si>
  <si>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</si>
  <si>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</si>
  <si>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</si>
  <si>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</si>
  <si>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</si>
  <si>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</si>
  <si>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</si>
  <si>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</si>
  <si>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</si>
  <si>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</si>
  <si>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</si>
  <si>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</si>
  <si>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</si>
  <si>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</si>
  <si>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</si>
  <si>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</si>
  <si>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</si>
  <si>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</si>
  <si>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</si>
  <si>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</si>
  <si>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</si>
  <si>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</si>
  <si>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</si>
  <si>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</si>
  <si>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</si>
  <si>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</si>
  <si>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</si>
  <si>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</si>
  <si>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</si>
  <si>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</si>
  <si>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</si>
  <si>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</si>
  <si>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</si>
  <si>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</si>
  <si>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</si>
  <si>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</si>
  <si>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</si>
  <si>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</si>
  <si>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</si>
  <si>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</si>
  <si>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</si>
  <si>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</si>
  <si>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</si>
  <si>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</si>
  <si>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</si>
  <si>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</si>
  <si>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</si>
  <si>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</si>
  <si>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</si>
  <si>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</si>
  <si>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</si>
  <si>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</si>
  <si>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</si>
  <si>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</si>
  <si>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</si>
  <si>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</si>
  <si>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</si>
  <si>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</si>
  <si>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</si>
  <si>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</si>
  <si>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</si>
  <si>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</si>
  <si>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</si>
  <si>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</si>
  <si>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</si>
  <si>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</si>
  <si>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</si>
  <si>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</si>
  <si>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</si>
  <si>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</si>
  <si>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</si>
  <si>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</si>
  <si>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</si>
  <si>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</si>
  <si>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</si>
  <si>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</si>
  <si>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</si>
  <si>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</si>
  <si>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</si>
  <si>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</si>
  <si>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</si>
  <si>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</si>
  <si>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</si>
  <si>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</si>
  <si>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</si>
  <si>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</si>
  <si>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</si>
  <si>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</si>
  <si>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</si>
  <si>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</si>
  <si>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</si>
  <si>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</si>
  <si>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</si>
  <si>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</si>
  <si>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</si>
  <si>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</si>
  <si>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</si>
  <si>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</si>
  <si>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</si>
  <si>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</si>
  <si>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</si>
  <si>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</si>
  <si>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</si>
  <si>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</si>
  <si>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</si>
  <si>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</si>
  <si>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</si>
  <si>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</si>
  <si>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</si>
  <si>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</si>
  <si>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</si>
  <si>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</si>
  <si>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</si>
  <si>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</si>
  <si>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</si>
  <si>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</si>
  <si>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</si>
  <si>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</si>
  <si>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</si>
  <si>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</si>
  <si>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</si>
  <si>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</si>
  <si>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</si>
  <si>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</si>
  <si>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</si>
  <si>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</si>
  <si>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</si>
  <si>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</si>
  <si>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</si>
  <si>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</si>
  <si>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</si>
  <si>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</si>
  <si>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</si>
  <si>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</si>
  <si>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</si>
  <si>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</si>
  <si>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</si>
  <si>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</si>
  <si>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</si>
  <si>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</si>
  <si>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</si>
  <si>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</si>
  <si>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</si>
  <si>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</si>
  <si>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</si>
  <si>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</si>
  <si>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</si>
  <si>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</si>
  <si>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</si>
  <si>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</si>
  <si>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</si>
  <si>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</si>
  <si>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</si>
  <si>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</si>
  <si>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</si>
  <si>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</si>
  <si>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</si>
  <si>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</si>
  <si>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</si>
  <si>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</si>
  <si>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</si>
  <si>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</si>
  <si>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</si>
  <si>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</si>
  <si>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</si>
  <si>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</si>
  <si>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</si>
  <si>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</si>
  <si>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</si>
  <si>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</si>
  <si>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</si>
  <si>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</si>
  <si>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</si>
  <si>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</si>
  <si>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</si>
  <si>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</si>
  <si>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</si>
  <si>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</si>
  <si>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</si>
  <si>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</si>
  <si>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</si>
  <si>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</si>
  <si>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</si>
  <si>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</si>
  <si>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</si>
  <si>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</si>
  <si>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</si>
  <si>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</si>
  <si>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</si>
  <si>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</si>
  <si>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</si>
  <si>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</si>
  <si>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</si>
  <si>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</si>
  <si>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</si>
  <si>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</si>
  <si>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</si>
  <si>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</si>
  <si>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</si>
  <si>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</si>
  <si>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</si>
  <si>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</si>
  <si>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</si>
  <si>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</si>
  <si>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</si>
  <si>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</si>
  <si>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</si>
  <si>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</si>
  <si>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</si>
  <si>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</si>
  <si>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</si>
  <si>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</si>
  <si>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</si>
  <si>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</si>
  <si>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</si>
  <si>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</si>
  <si>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</si>
  <si>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</si>
  <si>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</si>
  <si>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</si>
  <si>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</si>
  <si>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</si>
  <si>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</si>
  <si>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</si>
  <si>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</si>
  <si>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</si>
  <si>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</si>
  <si>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</si>
  <si>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</si>
  <si>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</si>
  <si>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</si>
  <si>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</si>
  <si>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</si>
  <si>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</si>
  <si>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</si>
  <si>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</si>
  <si>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</si>
  <si>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</si>
  <si>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</si>
  <si>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</si>
  <si>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</si>
  <si>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</si>
  <si>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</si>
  <si>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</si>
  <si>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</si>
  <si>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</si>
  <si>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</si>
  <si>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</si>
  <si>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</si>
  <si>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</si>
  <si>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</si>
  <si>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</si>
  <si>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</si>
  <si>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</si>
  <si>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</si>
  <si>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</si>
  <si>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</si>
  <si>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</si>
  <si>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</si>
  <si>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</si>
  <si>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</si>
  <si>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</si>
  <si>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</si>
  <si>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</si>
  <si>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</si>
  <si>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</si>
  <si>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</si>
  <si>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</si>
  <si>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</si>
  <si>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</si>
  <si>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</si>
  <si>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</si>
  <si>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</si>
  <si>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</si>
  <si>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</si>
  <si>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</si>
  <si>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</si>
  <si>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</si>
  <si>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</si>
  <si>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</si>
  <si>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</si>
  <si>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</si>
  <si>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</si>
  <si>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</si>
  <si>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</si>
  <si>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</si>
  <si>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</si>
  <si>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</si>
  <si>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</si>
  <si>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</si>
  <si>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</si>
  <si>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</si>
  <si>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</si>
  <si>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</si>
  <si>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</si>
  <si>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</si>
  <si>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</si>
  <si>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</si>
  <si>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</si>
  <si>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</si>
  <si>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</si>
  <si>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</si>
  <si>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</si>
  <si>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</si>
  <si>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</si>
  <si>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</si>
  <si>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</si>
  <si>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</si>
  <si>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</si>
  <si>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</si>
  <si>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</si>
  <si>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</si>
  <si>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</si>
  <si>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</si>
  <si>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</si>
  <si>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</si>
  <si>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</si>
  <si>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</si>
  <si>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</si>
  <si>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</si>
  <si>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</si>
  <si>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</si>
  <si>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</si>
  <si>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</si>
  <si>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</si>
  <si>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</si>
  <si>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</si>
  <si>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</si>
  <si>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</si>
  <si>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</si>
  <si>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</si>
  <si>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</si>
  <si>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</si>
  <si>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</si>
  <si>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</si>
  <si>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</si>
  <si>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</si>
  <si>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</si>
  <si>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</si>
  <si>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</si>
  <si>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</si>
  <si>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</si>
  <si>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</si>
  <si>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</si>
  <si>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</si>
  <si>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</si>
  <si>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</si>
  <si>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</si>
  <si>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</si>
  <si>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</si>
  <si>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</si>
  <si>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</si>
  <si>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</si>
  <si>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</si>
  <si>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</si>
  <si>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</si>
  <si>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</si>
  <si>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</si>
  <si>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</si>
  <si>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</si>
  <si>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</si>
  <si>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</si>
  <si>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</si>
  <si>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</si>
  <si>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</si>
  <si>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</si>
  <si>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</si>
  <si>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</si>
  <si>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</si>
  <si>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</si>
  <si>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</si>
  <si>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</si>
  <si>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</si>
  <si>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</si>
  <si>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</si>
  <si>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</si>
  <si>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</si>
  <si>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</si>
  <si>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</si>
  <si>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</si>
  <si>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</si>
  <si>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</si>
  <si>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</si>
  <si>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</si>
  <si>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</si>
  <si>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</si>
  <si>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</si>
  <si>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</si>
  <si>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</si>
  <si>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</si>
  <si>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</si>
  <si>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</si>
  <si>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</si>
  <si>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</si>
  <si>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</si>
  <si>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</si>
  <si>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</si>
  <si>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</si>
  <si>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</si>
  <si>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</si>
  <si>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</si>
  <si>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</si>
  <si>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</si>
  <si>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</si>
  <si>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</si>
  <si>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</si>
  <si>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</si>
  <si>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</si>
  <si>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</si>
  <si>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</si>
  <si>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</si>
  <si>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</si>
  <si>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</si>
  <si>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</si>
  <si>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</si>
  <si>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</si>
  <si>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</si>
  <si>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</si>
  <si>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</si>
  <si>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</si>
  <si>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</si>
  <si>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</si>
  <si>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</si>
  <si>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</si>
  <si>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</si>
  <si>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</si>
  <si>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</si>
  <si>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</si>
  <si>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</si>
  <si>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</si>
  <si>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</si>
  <si>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</si>
  <si>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</si>
  <si>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</si>
  <si>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</si>
  <si>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</si>
  <si>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</si>
  <si>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</si>
  <si>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</si>
  <si>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</si>
  <si>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</si>
  <si>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</si>
  <si>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</si>
  <si>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</si>
  <si>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</si>
  <si>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</si>
  <si>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</si>
  <si>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</si>
  <si>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</si>
  <si>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</si>
  <si>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</si>
  <si>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</si>
  <si>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</si>
  <si>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</si>
  <si>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</si>
  <si>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</si>
  <si>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</si>
  <si>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</si>
  <si>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</si>
  <si>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</si>
  <si>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</si>
  <si>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</si>
  <si>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</si>
  <si>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</si>
  <si>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</si>
  <si>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</si>
  <si>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</si>
  <si>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</si>
  <si>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</si>
  <si>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</si>
  <si>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</si>
  <si>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</si>
  <si>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</si>
  <si>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</si>
  <si>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</si>
  <si>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</si>
  <si>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</si>
  <si>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</si>
  <si>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</si>
  <si>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</si>
  <si>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</si>
  <si>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</si>
  <si>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</si>
  <si>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</si>
  <si>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</si>
  <si>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</si>
  <si>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</si>
  <si>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</si>
  <si>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</si>
  <si>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</si>
  <si>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</si>
  <si>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</si>
  <si>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</si>
  <si>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</si>
  <si>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</si>
  <si>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</si>
  <si>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</si>
  <si>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</si>
  <si>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</si>
  <si>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</si>
  <si>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</si>
  <si>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</si>
  <si>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</si>
  <si>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</si>
  <si>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</si>
  <si>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</si>
  <si>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</si>
  <si>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</si>
  <si>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</si>
  <si>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</si>
  <si>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</si>
  <si>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</si>
  <si>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</si>
  <si>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</si>
  <si>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</si>
  <si>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</si>
  <si>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</si>
  <si>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</si>
  <si>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</si>
  <si>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</si>
  <si>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</si>
  <si>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</si>
  <si>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</si>
  <si>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</si>
  <si>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</si>
  <si>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</si>
  <si>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</si>
  <si>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</si>
  <si>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</si>
  <si>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</si>
  <si>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</si>
  <si>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</si>
  <si>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</si>
  <si>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</si>
  <si>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</si>
  <si>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</si>
  <si>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</si>
  <si>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</si>
  <si>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</si>
  <si>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</si>
  <si>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</si>
  <si>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</si>
  <si>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</si>
  <si>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</si>
  <si>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</si>
  <si>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</si>
  <si>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</si>
  <si>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</si>
  <si>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</si>
  <si>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</si>
  <si>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</si>
  <si>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</si>
  <si>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</si>
  <si>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</si>
  <si>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</si>
  <si>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</si>
  <si>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</si>
  <si>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</si>
  <si>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</si>
  <si>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</si>
  <si>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</si>
  <si>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</si>
  <si>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</si>
  <si>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</si>
  <si>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</si>
  <si>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</si>
  <si>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</si>
  <si>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</si>
  <si>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</si>
  <si>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</si>
  <si>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</si>
  <si>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</si>
  <si>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</si>
  <si>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</si>
  <si>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</si>
  <si>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</si>
  <si>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</si>
  <si>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</si>
  <si>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</si>
  <si>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</si>
  <si>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</si>
  <si>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</si>
  <si>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</si>
  <si>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</si>
  <si>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</si>
  <si>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</si>
  <si>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</si>
  <si>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</si>
  <si>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</si>
  <si>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</si>
  <si>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</si>
  <si>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</si>
  <si>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</si>
  <si>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</si>
  <si>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</si>
  <si>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</si>
  <si>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</si>
  <si>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</si>
  <si>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</si>
  <si>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</si>
  <si>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</si>
  <si>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</si>
  <si>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</si>
  <si>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</si>
  <si>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</si>
  <si>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</si>
  <si>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</si>
  <si>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</si>
  <si>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</si>
  <si>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</si>
  <si>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</si>
  <si>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</si>
  <si>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</si>
  <si>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</si>
  <si>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</si>
  <si>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</si>
  <si>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</si>
  <si>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</si>
  <si>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</si>
  <si>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</si>
  <si>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</si>
  <si>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</si>
  <si>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</si>
  <si>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</si>
  <si>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</si>
  <si>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</si>
  <si>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</si>
  <si>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</si>
  <si>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</si>
  <si>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</si>
  <si>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</si>
  <si>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</si>
  <si>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</si>
  <si>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</si>
  <si>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</si>
  <si>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</si>
  <si>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</si>
  <si>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</si>
  <si>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</si>
  <si>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</si>
  <si>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</si>
  <si>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</si>
  <si>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</si>
  <si>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</si>
  <si>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</si>
  <si>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</si>
  <si>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</si>
  <si>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</si>
  <si>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</si>
  <si>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</si>
  <si>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</si>
  <si>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</si>
  <si>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</si>
  <si>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</si>
  <si>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</si>
  <si>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</si>
  <si>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</si>
  <si>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</si>
  <si>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</si>
  <si>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</si>
  <si>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</si>
  <si>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</si>
  <si>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</si>
  <si>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</si>
  <si>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</si>
  <si>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</si>
  <si>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</si>
  <si>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</si>
  <si>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</si>
  <si>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</si>
  <si>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</si>
  <si>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</si>
  <si>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</si>
  <si>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</si>
  <si>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</si>
  <si>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</si>
  <si>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</si>
  <si>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</si>
  <si>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</si>
  <si>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</si>
  <si>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</si>
  <si>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</si>
  <si>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</si>
  <si>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</si>
  <si>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</si>
  <si>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</si>
  <si>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</si>
  <si>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</si>
  <si>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</si>
  <si>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</si>
  <si>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</si>
  <si>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</si>
  <si>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</si>
  <si>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</si>
  <si>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</si>
  <si>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</si>
  <si>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</si>
  <si>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</si>
  <si>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</si>
  <si>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</si>
  <si>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</si>
  <si>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</si>
  <si>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</si>
  <si>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</si>
  <si>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</si>
  <si>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</si>
  <si>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</si>
  <si>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</si>
  <si>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</si>
  <si>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</si>
  <si>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</si>
  <si>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</si>
  <si>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</si>
  <si>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</si>
  <si>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</si>
  <si>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</si>
  <si>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</si>
  <si>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</si>
  <si>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</si>
  <si>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</si>
  <si>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</si>
  <si>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</si>
  <si>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</si>
  <si>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</si>
  <si>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</si>
  <si>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</si>
  <si>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</si>
  <si>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</si>
  <si>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</si>
  <si>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</si>
  <si>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</si>
  <si>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</si>
  <si>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</si>
  <si>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</si>
  <si>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</si>
  <si>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</si>
  <si>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</si>
  <si>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</si>
  <si>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</si>
  <si>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</si>
  <si>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</si>
  <si>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</si>
  <si>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</si>
  <si>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</si>
  <si>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</si>
  <si>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</si>
  <si>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</si>
  <si>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</si>
  <si>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</si>
  <si>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</si>
  <si>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</si>
  <si>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</si>
  <si>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</si>
  <si>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</si>
  <si>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</si>
  <si>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</si>
  <si>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</si>
  <si>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</si>
  <si>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</si>
  <si>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</si>
  <si>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</si>
  <si>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</si>
  <si>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</si>
  <si>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</si>
  <si>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</si>
  <si>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</si>
  <si>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</si>
  <si>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</si>
  <si>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</si>
  <si>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</si>
  <si>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</si>
  <si>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</si>
  <si>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</si>
  <si>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</si>
  <si>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</si>
  <si>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</si>
  <si>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</si>
  <si>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</si>
  <si>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</si>
  <si>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</si>
  <si>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</si>
  <si>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</si>
  <si>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</si>
  <si>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</si>
  <si>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</si>
  <si>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</si>
  <si>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</si>
  <si>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</si>
  <si>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</si>
  <si>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</si>
  <si>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</si>
  <si>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</si>
  <si>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</si>
  <si>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</si>
  <si>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</si>
  <si>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</si>
  <si>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</si>
  <si>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</si>
  <si>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</si>
  <si>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</si>
  <si>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</si>
  <si>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</si>
  <si>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</si>
  <si>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</si>
  <si>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</si>
  <si>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</si>
  <si>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</si>
  <si>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</si>
  <si>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</si>
  <si>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</si>
  <si>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</si>
  <si>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</si>
  <si>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</si>
  <si>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</si>
  <si>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</si>
  <si>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</si>
  <si>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</si>
  <si>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</si>
  <si>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</si>
  <si>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</si>
  <si>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</si>
  <si>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</si>
  <si>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</si>
  <si>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</si>
  <si>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</si>
  <si>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</si>
  <si>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</si>
  <si>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</si>
  <si>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</si>
  <si>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</si>
  <si>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</si>
  <si>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</si>
  <si>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</si>
  <si>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</si>
  <si>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</si>
  <si>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</si>
  <si>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</si>
  <si>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</si>
  <si>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</si>
  <si>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</si>
  <si>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</si>
  <si>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</si>
  <si>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</si>
  <si>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</si>
  <si>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</si>
  <si>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</si>
  <si>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</si>
  <si>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</si>
  <si>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</si>
  <si>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</si>
  <si>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</si>
  <si>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</si>
  <si>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</si>
  <si>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</si>
  <si>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</si>
  <si>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</si>
  <si>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</si>
  <si>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</si>
  <si>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</si>
  <si>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</si>
  <si>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</si>
  <si>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</si>
  <si>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</si>
  <si>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</si>
  <si>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</si>
  <si>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</si>
  <si>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</si>
  <si>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</si>
  <si>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</si>
  <si>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</si>
  <si>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</si>
  <si>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</si>
  <si>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</si>
  <si>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</si>
  <si>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</si>
  <si>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</si>
  <si>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</si>
  <si>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</si>
  <si>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</si>
  <si>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</si>
  <si>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</si>
  <si>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</si>
  <si>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</si>
  <si>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</si>
  <si>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</si>
  <si>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</si>
  <si>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</si>
  <si>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</si>
  <si>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</si>
  <si>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</si>
  <si>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</si>
  <si>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</si>
  <si>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</si>
  <si>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</si>
  <si>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</si>
  <si>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</si>
  <si>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</si>
  <si>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</si>
  <si>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</si>
  <si>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</si>
  <si>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</si>
  <si>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</si>
  <si>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</si>
  <si>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</si>
  <si>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</si>
  <si>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</si>
  <si>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</si>
  <si>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</si>
  <si>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</si>
  <si>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</si>
  <si>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</si>
  <si>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</si>
  <si>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</si>
  <si>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</si>
  <si>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</si>
  <si>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</si>
  <si>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</si>
  <si>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</si>
  <si>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</si>
  <si>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</si>
  <si>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</si>
  <si>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</si>
  <si>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</si>
  <si>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</si>
  <si>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</si>
  <si>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</si>
  <si>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</si>
  <si>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</si>
  <si>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</si>
  <si>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</si>
  <si>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</si>
  <si>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</si>
  <si>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</si>
  <si>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</si>
  <si>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</si>
  <si>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</si>
  <si>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</si>
  <si>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</si>
  <si>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</si>
  <si>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</si>
  <si>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</si>
  <si>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</si>
  <si>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</si>
  <si>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</si>
  <si>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</si>
  <si>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</si>
  <si>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</si>
  <si>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</si>
  <si>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</si>
  <si>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</si>
  <si>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</si>
  <si>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</si>
  <si>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</si>
  <si>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</si>
  <si>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</si>
  <si>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</si>
  <si>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</si>
  <si>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</si>
  <si>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</si>
  <si>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</si>
  <si>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</si>
  <si>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</si>
  <si>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</si>
  <si>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</si>
  <si>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</si>
  <si>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</si>
  <si>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</si>
  <si>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</si>
  <si>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</si>
  <si>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</si>
  <si>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</si>
  <si>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</si>
  <si>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</si>
  <si>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</si>
  <si>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</si>
  <si>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</si>
  <si>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</si>
  <si>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</si>
  <si>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</si>
  <si>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</si>
  <si>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</si>
  <si>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</si>
  <si>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</si>
  <si>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</si>
  <si>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</si>
  <si>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</si>
  <si>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</si>
  <si>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</si>
  <si>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</si>
  <si>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</si>
  <si>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</si>
  <si>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</si>
  <si>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</si>
  <si>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</si>
  <si>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</si>
  <si>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</si>
  <si>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</si>
  <si>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</si>
  <si>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</si>
  <si>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</si>
  <si>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</si>
  <si>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</si>
  <si>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</si>
  <si>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</si>
  <si>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</si>
  <si>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</si>
  <si>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</si>
  <si>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</si>
  <si>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</si>
  <si>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</si>
  <si>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</si>
  <si>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</si>
  <si>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</si>
  <si>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</si>
  <si>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</si>
  <si>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</si>
  <si>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</si>
  <si>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</si>
  <si>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</si>
  <si>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</si>
  <si>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</si>
  <si>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</si>
  <si>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</si>
  <si>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</si>
  <si>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</si>
  <si>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</si>
  <si>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</si>
  <si>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</si>
  <si>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</si>
  <si>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</si>
  <si>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</si>
  <si>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</si>
  <si>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</si>
  <si>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</si>
  <si>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</si>
  <si>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</si>
  <si>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</si>
  <si>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</si>
  <si>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</si>
  <si>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</si>
  <si>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</si>
  <si>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</si>
  <si>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</si>
  <si>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</si>
  <si>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</si>
  <si>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</si>
  <si>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</si>
  <si>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</si>
  <si>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</si>
  <si>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</si>
  <si>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</si>
  <si>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</si>
  <si>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</si>
  <si>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</si>
  <si>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</si>
  <si>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</si>
  <si>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</si>
  <si>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</si>
  <si>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</si>
  <si>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</si>
  <si>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</si>
  <si>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</si>
  <si>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</si>
  <si>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</si>
  <si>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</si>
  <si>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</si>
  <si>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</si>
  <si>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</si>
  <si>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</si>
  <si>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</si>
  <si>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</si>
  <si>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</si>
  <si>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</si>
  <si>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</si>
  <si>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</si>
  <si>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</si>
  <si>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</si>
  <si>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</si>
  <si>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</si>
  <si>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</si>
  <si>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</si>
  <si>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</si>
  <si>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</si>
  <si>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</si>
  <si>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</si>
  <si>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</si>
  <si>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</si>
  <si>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</si>
  <si>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</si>
  <si>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</si>
  <si>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</si>
  <si>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</si>
  <si>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</si>
  <si>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</si>
  <si>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</si>
  <si>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</si>
  <si>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</si>
  <si>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</si>
  <si>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</si>
  <si>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</si>
  <si>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</si>
  <si>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</si>
  <si>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</si>
  <si>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</si>
  <si>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</si>
  <si>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</si>
  <si>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</si>
  <si>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</si>
  <si>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</si>
  <si>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</si>
  <si>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</si>
  <si>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</si>
  <si>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</si>
  <si>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</si>
  <si>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</si>
  <si>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</si>
  <si>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</si>
  <si>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</si>
  <si>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</si>
  <si>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</si>
  <si>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</si>
  <si>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</si>
  <si>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</si>
  <si>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</si>
  <si>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</si>
  <si>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</si>
  <si>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</si>
  <si>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</si>
  <si>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</si>
  <si>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</si>
  <si>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</si>
  <si>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</si>
  <si>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</si>
  <si>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</si>
  <si>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</si>
  <si>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</si>
  <si>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</si>
  <si>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</si>
  <si>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</si>
  <si>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</si>
  <si>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</si>
  <si>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</si>
  <si>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</si>
  <si>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</si>
  <si>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</si>
  <si>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</si>
  <si>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</si>
  <si>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</si>
  <si>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</si>
  <si>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</si>
  <si>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</si>
  <si>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</si>
  <si>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</si>
  <si>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</si>
  <si>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</si>
  <si>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</si>
  <si>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</si>
  <si>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</si>
  <si>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</si>
  <si>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</si>
  <si>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</si>
  <si>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</si>
  <si>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</si>
  <si>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</si>
  <si>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</si>
  <si>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</si>
  <si>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</si>
  <si>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</si>
  <si>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</si>
  <si>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</si>
  <si>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</si>
  <si>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</si>
  <si>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</si>
  <si>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</si>
  <si>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</si>
  <si>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</si>
  <si>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</si>
  <si>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</si>
  <si>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</si>
  <si>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</si>
  <si>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</si>
  <si>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</si>
  <si>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</si>
  <si>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</si>
  <si>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</si>
  <si>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</si>
  <si>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</si>
  <si>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</si>
  <si>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</si>
  <si>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</si>
  <si>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</si>
  <si>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</si>
  <si>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</si>
  <si>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</si>
  <si>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</si>
  <si>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</si>
  <si>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</si>
  <si>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</si>
  <si>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</si>
  <si>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</si>
  <si>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</si>
  <si>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</si>
  <si>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</si>
  <si>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</si>
  <si>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</si>
  <si>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</si>
  <si>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</si>
  <si>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</si>
  <si>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</si>
  <si>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</si>
  <si>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</si>
  <si>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</si>
  <si>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</si>
  <si>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</si>
  <si>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</si>
  <si>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</si>
  <si>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</si>
  <si>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</si>
  <si>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</si>
  <si>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</si>
  <si>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</si>
  <si>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</si>
  <si>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</si>
  <si>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</si>
  <si>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</si>
  <si>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</si>
  <si>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</si>
  <si>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</si>
  <si>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</si>
  <si>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</si>
  <si>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</si>
  <si>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</si>
  <si>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</si>
  <si>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</si>
  <si>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</si>
  <si>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</si>
  <si>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</si>
  <si>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</si>
  <si>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</si>
  <si>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</si>
  <si>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</si>
  <si>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</si>
  <si>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</si>
  <si>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</si>
  <si>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</si>
  <si>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</si>
  <si>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</si>
  <si>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</si>
  <si>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</si>
  <si>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</si>
  <si>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</si>
  <si>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</si>
  <si>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</si>
  <si>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</si>
  <si>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</si>
  <si>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</si>
  <si>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</si>
  <si>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</si>
  <si>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</si>
  <si>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</si>
  <si>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</si>
  <si>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</si>
  <si>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</si>
  <si>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</si>
  <si>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</si>
  <si>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</si>
  <si>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</si>
  <si>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</si>
  <si>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</si>
  <si>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</si>
  <si>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</si>
  <si>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</si>
  <si>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</si>
  <si>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</si>
  <si>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</si>
  <si>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</si>
  <si>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</si>
  <si>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</si>
  <si>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</si>
  <si>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</si>
  <si>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</si>
  <si>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</si>
  <si>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</si>
  <si>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</si>
  <si>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</si>
  <si>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</si>
  <si>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</si>
  <si>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</si>
  <si>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</si>
  <si>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</si>
  <si>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</si>
  <si>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</si>
  <si>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</si>
  <si>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</si>
  <si>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</si>
  <si>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</si>
  <si>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</si>
  <si>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</si>
  <si>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</si>
  <si>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</si>
  <si>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</si>
  <si>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</si>
  <si>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</si>
  <si>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</si>
  <si>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</si>
  <si>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</si>
  <si>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</si>
  <si>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</si>
  <si>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</si>
  <si>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</si>
  <si>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</si>
  <si>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</si>
  <si>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</si>
  <si>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</si>
  <si>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</si>
  <si>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</si>
  <si>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</si>
  <si>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</si>
  <si>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</si>
  <si>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</si>
  <si>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</si>
  <si>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</si>
  <si>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</si>
  <si>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</si>
  <si>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</si>
  <si>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</si>
  <si>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</si>
  <si>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</si>
  <si>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</si>
  <si>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</si>
  <si>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</si>
  <si>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</si>
  <si>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</si>
  <si>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</si>
  <si>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</si>
  <si>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</si>
  <si>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</si>
  <si>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</si>
  <si>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</si>
  <si>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</si>
  <si>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</si>
  <si>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</si>
  <si>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</si>
  <si>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</si>
  <si>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</si>
  <si>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</si>
  <si>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</si>
  <si>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</si>
  <si>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</si>
  <si>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</si>
  <si>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</si>
  <si>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</si>
  <si>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</si>
  <si>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</si>
  <si>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</si>
  <si>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</si>
  <si>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</si>
  <si>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</si>
  <si>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</si>
  <si>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</si>
  <si>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</si>
  <si>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</si>
  <si>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</si>
  <si>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</si>
  <si>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</si>
  <si>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</si>
  <si>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</si>
  <si>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</si>
  <si>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</si>
  <si>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</si>
  <si>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</si>
  <si>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</si>
  <si>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</si>
  <si>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</si>
  <si>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</si>
  <si>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</si>
  <si>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</si>
  <si>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</si>
  <si>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</si>
  <si>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</si>
  <si>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</si>
  <si>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</si>
  <si>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</si>
  <si>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</si>
  <si>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</si>
  <si>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</si>
  <si>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</si>
  <si>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</si>
  <si>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</si>
  <si>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</si>
  <si>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</si>
  <si>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</si>
  <si>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</si>
  <si>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</si>
  <si>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</si>
  <si>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</si>
  <si>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</si>
  <si>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</si>
  <si>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</si>
  <si>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</si>
  <si>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</si>
  <si>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</si>
  <si>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</si>
  <si>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</si>
  <si>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</si>
  <si>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</si>
  <si>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</si>
  <si>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</si>
  <si>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</si>
  <si>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</si>
  <si>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</si>
  <si>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</si>
  <si>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</si>
  <si>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</si>
  <si>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</si>
  <si>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</si>
  <si>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</si>
  <si>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</si>
  <si>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</si>
  <si>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</si>
  <si>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</si>
  <si>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</si>
  <si>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</si>
  <si>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</si>
  <si>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</si>
  <si>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</si>
  <si>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</si>
  <si>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</si>
  <si>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</si>
  <si>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</si>
  <si>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</si>
  <si>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</si>
  <si>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</si>
  <si>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</si>
  <si>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</si>
  <si>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</si>
  <si>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</si>
  <si>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</si>
  <si>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</si>
  <si>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</si>
  <si>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</si>
  <si>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</si>
  <si>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</si>
  <si>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</si>
  <si>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</si>
  <si>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</si>
  <si>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</si>
  <si>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</si>
  <si>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</si>
  <si>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</si>
  <si>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</si>
  <si>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</si>
  <si>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</si>
  <si>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</si>
  <si>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</si>
  <si>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</si>
  <si>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</si>
  <si>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</si>
  <si>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</si>
  <si>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</si>
  <si>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</si>
  <si>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</si>
  <si>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</si>
  <si>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</si>
  <si>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</si>
  <si>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</si>
  <si>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</si>
  <si>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</si>
  <si>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</si>
  <si>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</si>
  <si>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</si>
  <si>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</si>
  <si>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</si>
  <si>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</si>
  <si>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</si>
  <si>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</si>
  <si>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</si>
  <si>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</si>
  <si>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</si>
  <si>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</si>
  <si>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</si>
  <si>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</si>
  <si>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</si>
  <si>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</si>
  <si>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</si>
  <si>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</si>
  <si>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</si>
  <si>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</si>
  <si>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</si>
  <si>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</si>
  <si>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</si>
  <si>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</si>
  <si>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</si>
  <si>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</si>
  <si>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</si>
  <si>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</si>
  <si>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</si>
  <si>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</si>
  <si>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</si>
  <si>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</si>
  <si>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</si>
  <si>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</si>
  <si>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</si>
  <si>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</si>
  <si>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</si>
  <si>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</si>
  <si>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</si>
  <si>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</si>
  <si>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</si>
  <si>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</si>
  <si>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</si>
  <si>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</si>
  <si>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</si>
  <si>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</si>
  <si>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</si>
  <si>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</si>
  <si>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</si>
  <si>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</si>
  <si>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</si>
  <si>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</si>
  <si>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</si>
  <si>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</si>
  <si>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</si>
  <si>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</si>
  <si>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</si>
  <si>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</si>
  <si>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</si>
  <si>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</si>
  <si>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</si>
  <si>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</si>
  <si>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</si>
  <si>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</si>
  <si>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</si>
  <si>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</si>
  <si>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</si>
  <si>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</si>
  <si>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</si>
  <si>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</si>
  <si>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</si>
  <si>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</si>
  <si>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</si>
  <si>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</si>
  <si>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</si>
  <si>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</si>
  <si>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</si>
  <si>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</si>
  <si>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</si>
  <si>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</si>
  <si>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</si>
  <si>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</si>
  <si>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</si>
  <si>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</si>
  <si>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</si>
  <si>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</si>
  <si>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</si>
  <si>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</si>
  <si>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</si>
  <si>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</si>
  <si>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</si>
  <si>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</si>
  <si>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</si>
  <si>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</si>
  <si>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</si>
  <si>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</si>
  <si>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</si>
  <si>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</si>
  <si>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</si>
  <si>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</si>
  <si>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</si>
  <si>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</si>
  <si>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</si>
  <si>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</si>
  <si>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</si>
  <si>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</si>
  <si>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</si>
  <si>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</si>
  <si>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</si>
  <si>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</si>
  <si>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</si>
  <si>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</si>
  <si>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</si>
  <si>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</si>
  <si>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</si>
  <si>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</si>
  <si>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</si>
  <si>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</si>
  <si>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</si>
  <si>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</si>
  <si>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</si>
  <si>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</si>
  <si>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</si>
  <si>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</si>
  <si>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</si>
  <si>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</si>
  <si>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</si>
  <si>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</si>
  <si>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</si>
  <si>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</si>
  <si>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</si>
  <si>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</si>
  <si>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</si>
  <si>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</si>
  <si>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</si>
  <si>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</si>
  <si>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</si>
  <si>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</si>
  <si>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</si>
  <si>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</si>
  <si>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</si>
  <si>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</si>
  <si>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</si>
  <si>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</si>
  <si>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</si>
  <si>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</si>
  <si>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</si>
  <si>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</si>
  <si>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</si>
  <si>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</si>
  <si>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</si>
  <si>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</si>
  <si>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</si>
  <si>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</si>
  <si>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</si>
  <si>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</si>
  <si>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</si>
  <si>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</si>
  <si>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</si>
  <si>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</si>
  <si>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</si>
  <si>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</si>
  <si>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</si>
  <si>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</si>
  <si>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</si>
  <si>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</si>
  <si>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</si>
  <si>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</si>
  <si>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</si>
  <si>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</si>
  <si>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</si>
  <si>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</si>
  <si>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</si>
  <si>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</si>
  <si>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</si>
  <si>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</si>
  <si>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</si>
  <si>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</si>
  <si>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</si>
  <si>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</si>
  <si>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</si>
  <si>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</si>
  <si>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</si>
  <si>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</si>
  <si>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</si>
  <si>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</si>
  <si>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</si>
  <si>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</si>
  <si>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</si>
  <si>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</si>
  <si>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</si>
  <si>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</si>
  <si>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</si>
  <si>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</si>
  <si>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</si>
  <si>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</si>
  <si>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</si>
  <si>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</si>
  <si>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</si>
  <si>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</si>
  <si>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</si>
  <si>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</si>
  <si>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</si>
  <si>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</si>
  <si>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</si>
  <si>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</si>
  <si>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</si>
  <si>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</si>
  <si>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</si>
  <si>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</si>
  <si>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</si>
  <si>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</si>
  <si>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</si>
  <si>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</si>
  <si>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</si>
  <si>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</si>
  <si>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</si>
  <si>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</si>
  <si>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</si>
  <si>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</si>
  <si>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</si>
  <si>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</si>
  <si>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</si>
  <si>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</si>
  <si>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</si>
  <si>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</si>
  <si>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</si>
  <si>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</si>
  <si>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</si>
  <si>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</si>
  <si>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</si>
  <si>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</si>
  <si>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</si>
  <si>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</si>
  <si>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</si>
  <si>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</si>
  <si>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</si>
  <si>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</si>
  <si>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</si>
  <si>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</si>
  <si>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</si>
  <si>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</si>
  <si>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</si>
  <si>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</si>
  <si>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</si>
  <si>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</si>
  <si>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</si>
  <si>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</si>
  <si>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</si>
  <si>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</si>
  <si>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</si>
  <si>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</si>
  <si>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</si>
  <si>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</si>
  <si>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</si>
  <si>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</si>
  <si>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</si>
  <si>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</si>
  <si>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</si>
  <si>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</si>
  <si>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</si>
  <si>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</si>
  <si>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</si>
  <si>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</si>
  <si>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</si>
  <si>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</si>
  <si>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</si>
  <si>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</si>
  <si>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</si>
  <si>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</si>
  <si>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</si>
  <si>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</si>
  <si>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</si>
  <si>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</si>
  <si>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</si>
  <si>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</si>
  <si>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</si>
  <si>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</si>
  <si>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</si>
  <si>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</si>
  <si>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</si>
  <si>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</si>
  <si>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</si>
  <si>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</si>
  <si>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</si>
  <si>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</si>
  <si>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</si>
  <si>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</si>
  <si>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</si>
  <si>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</si>
  <si>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</si>
  <si>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</si>
  <si>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</si>
  <si>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</si>
  <si>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</si>
  <si>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</si>
  <si>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</si>
  <si>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</si>
  <si>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</si>
  <si>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</si>
  <si>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</si>
  <si>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</si>
  <si>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</si>
  <si>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</si>
  <si>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</si>
  <si>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</si>
  <si>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</si>
  <si>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</si>
  <si>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</si>
  <si>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</si>
  <si>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</si>
  <si>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</si>
  <si>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</si>
  <si>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</si>
  <si>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</si>
  <si>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</si>
  <si>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</si>
  <si>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</si>
  <si>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</si>
  <si>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</si>
  <si>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</si>
  <si>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</si>
  <si>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</si>
  <si>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</si>
  <si>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</si>
  <si>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</si>
  <si>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</si>
  <si>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</si>
  <si>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</si>
  <si>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</si>
  <si>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</si>
  <si>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</si>
  <si>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</si>
  <si>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</si>
  <si>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</si>
  <si>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</si>
  <si>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</si>
  <si>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</si>
  <si>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</si>
  <si>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</si>
  <si>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</si>
  <si>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</si>
  <si>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</si>
  <si>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</si>
  <si>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</si>
  <si>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</si>
  <si>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</si>
  <si>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</si>
  <si>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</si>
  <si>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</si>
  <si>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</si>
  <si>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</si>
  <si>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</si>
  <si>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</si>
  <si>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</si>
  <si>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</si>
  <si>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</si>
  <si>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</si>
  <si>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</si>
  <si>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</si>
  <si>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</si>
  <si>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</si>
  <si>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</si>
  <si>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</si>
  <si>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</si>
  <si>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</si>
  <si>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</si>
  <si>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</si>
  <si>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</si>
  <si>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</si>
  <si>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</si>
  <si>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</si>
  <si>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</si>
  <si>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</si>
  <si>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</si>
  <si>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</si>
  <si>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</si>
  <si>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</si>
  <si>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</si>
  <si>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</si>
  <si>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</si>
  <si>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</si>
  <si>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</si>
  <si>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</si>
  <si>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</si>
  <si>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</si>
  <si>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</si>
  <si>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</si>
  <si>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</si>
  <si>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</si>
  <si>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</si>
  <si>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</si>
  <si>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</si>
  <si>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</si>
  <si>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</si>
  <si>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</si>
  <si>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</si>
  <si>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</si>
  <si>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</si>
  <si>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</si>
  <si>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</si>
  <si>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</si>
  <si>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</si>
  <si>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</si>
  <si>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</si>
  <si>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</si>
  <si>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</si>
  <si>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</si>
  <si>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</si>
  <si>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</si>
  <si>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</si>
  <si>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</si>
  <si>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</si>
  <si>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</si>
  <si>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</si>
  <si>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</si>
  <si>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</si>
  <si>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</si>
  <si>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</si>
  <si>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</si>
  <si>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</si>
  <si>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</si>
  <si>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</si>
  <si>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</si>
  <si>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</si>
  <si>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</si>
  <si>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</si>
  <si>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</si>
  <si>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</si>
  <si>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</si>
  <si>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</si>
  <si>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</si>
  <si>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</si>
  <si>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</si>
  <si>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</si>
  <si>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</si>
  <si>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</si>
  <si>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</si>
  <si>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</si>
  <si>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</si>
  <si>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</si>
  <si>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</si>
  <si>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</si>
  <si>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</si>
  <si>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</si>
  <si>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</si>
  <si>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</si>
  <si>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</si>
  <si>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</si>
  <si>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</si>
  <si>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</si>
  <si>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</si>
  <si>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</si>
  <si>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</si>
  <si>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</si>
  <si>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</si>
  <si>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</si>
  <si>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</si>
  <si>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</si>
  <si>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</si>
  <si>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</si>
  <si>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</si>
  <si>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</si>
  <si>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</si>
  <si>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</si>
  <si>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</si>
  <si>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</si>
  <si>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</si>
  <si>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</si>
  <si>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</si>
  <si>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</si>
  <si>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</si>
  <si>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</si>
  <si>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</si>
  <si>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</si>
  <si>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</si>
  <si>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</si>
  <si>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</si>
  <si>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</si>
  <si>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</si>
  <si>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</si>
  <si>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</si>
  <si>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</si>
  <si>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</si>
  <si>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</si>
  <si>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</si>
  <si>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</si>
  <si>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</si>
  <si>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</si>
  <si>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</si>
  <si>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</si>
  <si>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</si>
  <si>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</si>
  <si>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</si>
  <si>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</si>
  <si>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</si>
  <si>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</si>
  <si>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</si>
  <si>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</si>
  <si>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</si>
  <si>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</si>
  <si>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</si>
  <si>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</si>
  <si>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</si>
  <si>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</si>
  <si>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</si>
  <si>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</si>
  <si>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</si>
  <si>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</si>
  <si>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</si>
  <si>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</si>
  <si>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</si>
  <si>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</si>
  <si>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</si>
  <si>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</si>
  <si>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</si>
  <si>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</si>
  <si>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</si>
  <si>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</si>
  <si>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</si>
  <si>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</si>
  <si>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</si>
  <si>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</si>
  <si>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</si>
  <si>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</si>
  <si>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</si>
  <si>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</si>
  <si>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</si>
  <si>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</si>
  <si>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</si>
  <si>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</si>
  <si>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</si>
  <si>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</si>
  <si>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</si>
  <si>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</si>
  <si>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</si>
  <si>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</si>
  <si>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</si>
  <si>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</si>
  <si>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</si>
  <si>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</si>
  <si>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</si>
  <si>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</si>
  <si>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</si>
  <si>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</si>
  <si>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</si>
  <si>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</si>
  <si>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</si>
  <si>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</si>
  <si>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</si>
  <si>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</si>
  <si>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</si>
  <si>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</si>
  <si>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</si>
  <si>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</si>
  <si>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</si>
  <si>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</si>
  <si>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</si>
  <si>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</si>
  <si>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</si>
  <si>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</si>
  <si>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</si>
  <si>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</si>
  <si>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</si>
  <si>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</si>
  <si>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</si>
  <si>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</si>
  <si>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</si>
  <si>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</si>
  <si>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</si>
  <si>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</si>
  <si>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</si>
  <si>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</si>
  <si>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</si>
  <si>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</si>
  <si>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</si>
  <si>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</si>
  <si>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</si>
  <si>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</si>
  <si>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</si>
  <si>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</si>
  <si>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</si>
  <si>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</si>
  <si>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</si>
  <si>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</si>
  <si>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</si>
  <si>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</si>
  <si>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</si>
  <si>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</si>
  <si>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</si>
  <si>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</si>
  <si>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</si>
  <si>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</si>
  <si>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</si>
  <si>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</si>
  <si>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</si>
  <si>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</si>
  <si>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</si>
  <si>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</si>
  <si>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</si>
  <si>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</si>
  <si>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</si>
  <si>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</si>
  <si>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</si>
  <si>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</si>
  <si>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</si>
  <si>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</si>
  <si>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</si>
  <si>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</si>
  <si>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</si>
  <si>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</si>
  <si>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</si>
  <si>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</si>
  <si>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</si>
  <si>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</si>
  <si>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</si>
  <si>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</si>
  <si>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</si>
  <si>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</si>
  <si>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</si>
  <si>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</si>
  <si>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</si>
  <si>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</si>
  <si>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</si>
  <si>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</si>
  <si>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</si>
  <si>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</si>
  <si>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</si>
  <si>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</si>
  <si>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</si>
  <si>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</si>
  <si>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</si>
  <si>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</si>
  <si>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</si>
  <si>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</si>
  <si>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</si>
  <si>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</si>
  <si>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</si>
  <si>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</si>
  <si>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</si>
  <si>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</si>
  <si>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</si>
  <si>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</si>
  <si>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</si>
  <si>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</si>
  <si>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</si>
  <si>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</si>
  <si>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</si>
  <si>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</si>
  <si>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</si>
  <si>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</si>
  <si>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</si>
  <si>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</si>
  <si>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</si>
  <si>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</si>
  <si>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</si>
  <si>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</si>
  <si>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</si>
  <si>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</si>
  <si>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</si>
  <si>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</si>
  <si>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</si>
  <si>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</si>
  <si>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</si>
  <si>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</si>
  <si>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</si>
  <si>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</si>
  <si>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</si>
  <si>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</si>
  <si>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</si>
  <si>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</si>
  <si>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</si>
  <si>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</si>
  <si>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</si>
  <si>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</si>
  <si>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</si>
  <si>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</si>
  <si>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</si>
  <si>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</si>
  <si>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</si>
  <si>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</si>
  <si>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</si>
  <si>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</si>
  <si>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</si>
  <si>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</si>
  <si>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</si>
  <si>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</si>
  <si>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</si>
  <si>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</si>
  <si>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</si>
  <si>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</si>
  <si>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</si>
  <si>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</si>
  <si>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</si>
  <si>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</si>
  <si>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</si>
  <si>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</si>
  <si>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</si>
  <si>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</si>
  <si>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</si>
  <si>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</si>
  <si>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</si>
  <si>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</si>
  <si>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</si>
  <si>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</si>
  <si>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</si>
  <si>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</si>
  <si>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</si>
  <si>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</si>
  <si>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</si>
  <si>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</si>
  <si>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</si>
  <si>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</si>
  <si>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</si>
  <si>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</si>
  <si>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</si>
  <si>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</si>
  <si>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</si>
  <si>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</si>
  <si>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</si>
  <si>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</si>
  <si>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</si>
  <si>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</si>
  <si>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</si>
  <si>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</si>
  <si>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</si>
  <si>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</si>
  <si>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</si>
  <si>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</si>
  <si>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</si>
  <si>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</si>
  <si>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</si>
  <si>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</si>
  <si>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</si>
  <si>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</si>
  <si>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</si>
  <si>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</si>
  <si>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</si>
  <si>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</si>
  <si>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</si>
  <si>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</si>
  <si>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</si>
  <si>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</si>
  <si>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</si>
  <si>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</si>
  <si>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</si>
  <si>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</si>
  <si>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</si>
  <si>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</si>
  <si>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</si>
  <si>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</si>
  <si>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</si>
  <si>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</si>
  <si>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</si>
  <si>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</si>
  <si>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</si>
  <si>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</si>
  <si>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</si>
  <si>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</si>
  <si>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</si>
  <si>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</si>
  <si>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</si>
  <si>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</si>
  <si>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</si>
  <si>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</si>
  <si>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</si>
  <si>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</si>
  <si>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</si>
  <si>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</si>
  <si>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</si>
  <si>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</si>
  <si>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</si>
  <si>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</si>
  <si>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</si>
  <si>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</si>
  <si>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</si>
  <si>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</si>
  <si>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</si>
  <si>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</si>
  <si>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</si>
  <si>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</si>
  <si>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</si>
  <si>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</si>
  <si>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</si>
  <si>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</si>
  <si>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</si>
  <si>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</si>
  <si>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</si>
  <si>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</si>
  <si>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</si>
  <si>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</si>
  <si>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</si>
  <si>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</si>
  <si>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</si>
  <si>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</si>
  <si>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</si>
  <si>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</si>
  <si>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</si>
  <si>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</si>
  <si>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</si>
  <si>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</si>
  <si>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</si>
  <si>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</si>
  <si>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</si>
  <si>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</si>
  <si>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</si>
  <si>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</si>
  <si>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</si>
  <si>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</si>
  <si>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</si>
  <si>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</si>
  <si>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</si>
  <si>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</si>
  <si>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</si>
  <si>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</si>
  <si>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</si>
  <si>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</si>
  <si>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</si>
  <si>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</si>
  <si>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</si>
  <si>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</si>
  <si>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</si>
  <si>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</si>
  <si>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</si>
  <si>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</si>
  <si>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</si>
  <si>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</si>
  <si>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</si>
  <si>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</si>
  <si>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</si>
  <si>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</si>
  <si>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</si>
  <si>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</si>
  <si>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</si>
  <si>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</si>
  <si>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</si>
  <si>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</si>
  <si>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</si>
  <si>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</si>
  <si>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</si>
  <si>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</si>
  <si>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</si>
  <si>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</si>
  <si>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</si>
  <si>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</si>
  <si>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</si>
  <si>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</si>
  <si>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</si>
  <si>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</si>
  <si>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</si>
  <si>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</si>
  <si>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</si>
  <si>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</si>
  <si>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</si>
  <si>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</si>
  <si>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</si>
  <si>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</si>
  <si>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</si>
  <si>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</si>
  <si>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</si>
  <si>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</si>
  <si>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</si>
  <si>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</si>
  <si>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</si>
  <si>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</si>
  <si>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</si>
  <si>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</si>
  <si>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</si>
  <si>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</si>
  <si>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</si>
  <si>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</si>
  <si>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</si>
  <si>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</si>
  <si>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</si>
  <si>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</si>
  <si>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</si>
  <si>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</si>
  <si>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</si>
  <si>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</si>
  <si>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</si>
  <si>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</si>
  <si>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</si>
  <si>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</si>
  <si>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</si>
  <si>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</si>
  <si>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</si>
  <si>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</si>
  <si>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</si>
  <si>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</si>
  <si>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</si>
  <si>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</si>
  <si>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</si>
  <si>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</si>
  <si>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</si>
  <si>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</si>
  <si>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</si>
  <si>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</si>
  <si>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</si>
  <si>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</si>
  <si>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</si>
  <si>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</si>
  <si>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</si>
  <si>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</si>
  <si>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</si>
  <si>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</si>
  <si>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</si>
  <si>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</si>
  <si>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</si>
  <si>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</si>
  <si>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</si>
  <si>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</si>
  <si>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</si>
  <si>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</si>
  <si>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</si>
  <si>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</si>
  <si>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</si>
  <si>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</si>
  <si>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</si>
  <si>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</si>
  <si>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</si>
  <si>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</si>
  <si>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</si>
  <si>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</si>
  <si>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</si>
  <si>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</si>
  <si>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</si>
  <si>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</si>
  <si>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</si>
  <si>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</si>
  <si>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</si>
  <si>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</si>
  <si>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</si>
  <si>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</si>
  <si>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</si>
  <si>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</si>
  <si>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</si>
  <si>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</si>
  <si>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</si>
  <si>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</si>
  <si>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</si>
  <si>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</si>
  <si>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</si>
  <si>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</si>
  <si>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</si>
  <si>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</si>
  <si>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</si>
  <si>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</si>
  <si>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</si>
  <si>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</si>
  <si>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</si>
  <si>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</si>
  <si>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</si>
  <si>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</si>
  <si>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</si>
  <si>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</si>
  <si>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</si>
  <si>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</si>
  <si>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</si>
  <si>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</si>
  <si>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</si>
  <si>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</si>
  <si>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</si>
  <si>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</si>
  <si>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</si>
  <si>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</si>
  <si>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</si>
  <si>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</si>
  <si>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</si>
  <si>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</si>
  <si>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</si>
  <si>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</si>
  <si>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</si>
  <si>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</si>
  <si>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</si>
  <si>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</si>
  <si>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</si>
  <si>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</si>
  <si>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</si>
  <si>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</si>
  <si>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</si>
  <si>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</si>
  <si>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</si>
  <si>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</si>
  <si>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</si>
  <si>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</si>
  <si>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</si>
  <si>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</si>
  <si>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</si>
  <si>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</si>
  <si>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</si>
  <si>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</si>
  <si>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</si>
  <si>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</si>
  <si>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</si>
  <si>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</si>
  <si>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</si>
  <si>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</si>
  <si>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</si>
  <si>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</si>
  <si>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</si>
  <si>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</si>
  <si>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</si>
  <si>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</si>
  <si>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</si>
  <si>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</si>
  <si>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</si>
  <si>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</si>
  <si>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</si>
  <si>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</si>
  <si>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</si>
  <si>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</si>
  <si>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</si>
  <si>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</si>
  <si>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</si>
  <si>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</si>
  <si>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</si>
  <si>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</si>
  <si>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</si>
  <si>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</si>
  <si>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</si>
  <si>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</si>
  <si>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</si>
  <si>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</si>
  <si>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</si>
  <si>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</si>
  <si>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</si>
  <si>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</si>
  <si>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</si>
  <si>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</si>
  <si>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</si>
  <si>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</si>
  <si>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</si>
  <si>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</si>
  <si>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</si>
  <si>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</si>
  <si>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</si>
  <si>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</si>
  <si>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</si>
  <si>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</si>
  <si>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</si>
  <si>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</si>
  <si>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</si>
  <si>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</si>
  <si>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</si>
  <si>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</si>
  <si>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</si>
  <si>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</si>
  <si>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</si>
  <si>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</si>
  <si>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</si>
  <si>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</si>
  <si>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</si>
  <si>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</si>
  <si>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</si>
  <si>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</si>
  <si>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</si>
  <si>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</si>
  <si>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</si>
  <si>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</si>
  <si>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</si>
  <si>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</si>
  <si>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</si>
  <si>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</si>
  <si>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</si>
  <si>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</si>
  <si>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</si>
  <si>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</si>
  <si>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</si>
  <si>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</si>
  <si>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</si>
  <si>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</si>
  <si>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</si>
  <si>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</si>
  <si>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</si>
  <si>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</si>
  <si>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</si>
  <si>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</si>
  <si>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</si>
  <si>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</si>
  <si>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</si>
  <si>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</si>
  <si>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</si>
  <si>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</si>
  <si>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</si>
  <si>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</si>
  <si>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</si>
  <si>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</si>
  <si>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</si>
  <si>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</si>
  <si>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</si>
  <si>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</si>
  <si>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</si>
  <si>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</si>
  <si>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</si>
  <si>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</si>
  <si>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</si>
  <si>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</si>
  <si>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</si>
  <si>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</si>
  <si>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</si>
  <si>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</si>
  <si>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</si>
  <si>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</si>
  <si>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</si>
  <si>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</si>
  <si>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</si>
  <si>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</si>
  <si>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</si>
  <si>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</si>
  <si>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</si>
  <si>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</si>
  <si>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</si>
  <si>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</si>
  <si>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</si>
  <si>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</si>
  <si>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</si>
  <si>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</si>
  <si>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</si>
  <si>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</si>
  <si>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</si>
  <si>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</si>
  <si>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</si>
  <si>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</si>
  <si>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</si>
  <si>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</si>
  <si>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</si>
  <si>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</si>
  <si>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</si>
  <si>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</si>
  <si>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</si>
  <si>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</si>
  <si>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</si>
  <si>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</si>
  <si>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</si>
  <si>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</si>
  <si>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</si>
  <si>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</si>
  <si>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</si>
  <si>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</si>
  <si>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</si>
  <si>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</si>
  <si>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</si>
  <si>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</si>
  <si>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</si>
  <si>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</si>
  <si>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</si>
  <si>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</si>
  <si>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</si>
  <si>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</si>
  <si>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</si>
  <si>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</si>
  <si>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</si>
  <si>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</si>
  <si>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</si>
  <si>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</si>
  <si>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</si>
  <si>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</si>
  <si>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</si>
  <si>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</si>
  <si>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</si>
  <si>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</si>
  <si>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</si>
  <si>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</si>
  <si>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</si>
  <si>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</si>
  <si>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</si>
  <si>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</si>
  <si>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</si>
  <si>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</si>
  <si>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</si>
  <si>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</si>
  <si>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</si>
  <si>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</si>
  <si>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</si>
  <si>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</si>
  <si>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</si>
  <si>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</si>
  <si>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</si>
  <si>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</si>
  <si>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</si>
  <si>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</si>
  <si>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</si>
  <si>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</si>
  <si>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</si>
  <si>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</si>
  <si>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</si>
  <si>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</si>
  <si>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</si>
  <si>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</si>
  <si>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</si>
  <si>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</si>
  <si>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</si>
  <si>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</si>
  <si>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</si>
  <si>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</si>
  <si>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</si>
  <si>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</si>
  <si>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</si>
  <si>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</si>
  <si>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</si>
  <si>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</si>
  <si>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</si>
  <si>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</si>
  <si>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</si>
  <si>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</si>
  <si>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</si>
  <si>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</si>
  <si>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</si>
  <si>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</si>
  <si>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</si>
  <si>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</si>
  <si>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</si>
  <si>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</si>
  <si>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</si>
  <si>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</si>
  <si>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</si>
  <si>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</si>
  <si>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</si>
  <si>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</si>
  <si>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</si>
  <si>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</si>
  <si>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</si>
  <si>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</si>
  <si>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</si>
  <si>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</si>
  <si>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</si>
  <si>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</si>
  <si>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</si>
  <si>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</si>
  <si>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</si>
  <si>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</si>
  <si>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</si>
  <si>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</si>
  <si>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</si>
  <si>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</si>
  <si>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</si>
  <si>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</si>
  <si>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</si>
  <si>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</si>
  <si>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</si>
  <si>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</si>
  <si>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</si>
  <si>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</si>
  <si>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</si>
  <si>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</si>
  <si>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</si>
  <si>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</si>
  <si>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</si>
  <si>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</si>
  <si>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</si>
  <si>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</si>
  <si>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</si>
  <si>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</si>
  <si>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</si>
  <si>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</si>
  <si>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</si>
  <si>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</si>
  <si>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</si>
  <si>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</si>
  <si>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</si>
  <si>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</si>
  <si>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</si>
  <si>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</si>
  <si>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</si>
  <si>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</si>
  <si>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</si>
  <si>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</si>
  <si>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</si>
  <si>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</si>
  <si>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</si>
  <si>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</si>
  <si>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</si>
  <si>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</si>
  <si>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</si>
  <si>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</si>
  <si>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</si>
  <si>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</si>
  <si>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</si>
  <si>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</si>
  <si>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</si>
  <si>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</si>
  <si>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</si>
  <si>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</si>
  <si>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</si>
  <si>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</si>
  <si>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</si>
  <si>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</si>
  <si>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</si>
  <si>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</si>
  <si>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</si>
  <si>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</si>
  <si>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</si>
  <si>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</si>
  <si>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</si>
  <si>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</si>
  <si>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</si>
  <si>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</si>
  <si>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</si>
  <si>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</si>
  <si>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</si>
  <si>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</si>
  <si>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</si>
  <si>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</si>
  <si>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</si>
  <si>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</si>
  <si>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</si>
  <si>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</si>
  <si>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</si>
  <si>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</si>
  <si>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</si>
  <si>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</si>
  <si>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</si>
  <si>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</si>
  <si>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</si>
  <si>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</si>
  <si>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</si>
  <si>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</si>
  <si>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</si>
  <si>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</si>
  <si>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</si>
  <si>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</si>
  <si>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</si>
  <si>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</si>
  <si>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</si>
  <si>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</si>
  <si>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</si>
  <si>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</si>
  <si>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</si>
  <si>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</si>
  <si>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</si>
  <si>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</si>
  <si>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</si>
  <si>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</si>
  <si>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</si>
  <si>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</si>
  <si>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</si>
  <si>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</si>
  <si>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</si>
  <si>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</si>
  <si>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</si>
  <si>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</si>
  <si>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</si>
  <si>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</si>
  <si>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</si>
  <si>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</si>
  <si>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</si>
  <si>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</si>
  <si>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</si>
  <si>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</si>
  <si>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</si>
  <si>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</si>
  <si>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</si>
  <si>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</si>
  <si>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</si>
  <si>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</si>
  <si>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</si>
  <si>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</si>
  <si>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</si>
  <si>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</si>
  <si>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</si>
  <si>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</si>
  <si>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</si>
  <si>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</si>
  <si>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</si>
  <si>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</si>
  <si>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</si>
  <si>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</si>
  <si>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</si>
  <si>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</si>
  <si>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</si>
  <si>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</si>
  <si>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</si>
  <si>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</si>
  <si>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</si>
  <si>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</si>
  <si>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</si>
  <si>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</si>
  <si>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</si>
  <si>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</si>
  <si>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</si>
  <si>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</si>
  <si>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</si>
  <si>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</si>
  <si>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</si>
  <si>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</si>
  <si>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</si>
  <si>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</si>
  <si>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</si>
  <si>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</si>
  <si>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</si>
  <si>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</si>
  <si>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</si>
  <si>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</si>
  <si>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</si>
  <si>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</si>
  <si>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</si>
  <si>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</si>
  <si>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</si>
  <si>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</si>
  <si>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</si>
  <si>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</si>
  <si>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</si>
  <si>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</si>
  <si>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</si>
  <si>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</si>
  <si>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</si>
  <si>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</si>
  <si>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</si>
  <si>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</si>
  <si>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</si>
  <si>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</si>
  <si>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</si>
  <si>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</si>
  <si>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</si>
  <si>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</si>
  <si>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</si>
  <si>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</si>
  <si>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</si>
  <si>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</si>
  <si>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</si>
  <si>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</si>
  <si>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</si>
  <si>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</si>
  <si>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</si>
  <si>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</si>
  <si>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</si>
  <si>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</si>
  <si>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</si>
  <si>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</si>
  <si>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</si>
  <si>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</si>
  <si>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</si>
  <si>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</si>
  <si>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</si>
  <si>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</si>
  <si>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</si>
  <si>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</si>
  <si>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</si>
  <si>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</si>
  <si>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</si>
  <si>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</si>
  <si>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</si>
  <si>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</si>
  <si>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</si>
  <si>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</si>
  <si>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</si>
  <si>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</si>
  <si>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</si>
  <si>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</si>
  <si>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</si>
  <si>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</si>
  <si>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</si>
  <si>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</si>
  <si>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</si>
  <si>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</si>
  <si>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</si>
  <si>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</si>
  <si>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</si>
  <si>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</si>
  <si>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</si>
  <si>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</si>
  <si>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</si>
  <si>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</si>
  <si>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</si>
  <si>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</si>
  <si>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</si>
  <si>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</si>
  <si>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</si>
  <si>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</si>
  <si>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</si>
  <si>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</si>
  <si>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</si>
  <si>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</si>
  <si>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</si>
  <si>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</si>
  <si>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</si>
  <si>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</si>
  <si>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</si>
  <si>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</si>
  <si>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</si>
  <si>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</si>
  <si>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</si>
  <si>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</si>
  <si>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</si>
  <si>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</si>
  <si>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</si>
  <si>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</si>
  <si>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</si>
  <si>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</si>
  <si>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</si>
  <si>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</si>
  <si>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</si>
  <si>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</si>
  <si>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</si>
  <si>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</si>
  <si>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</si>
  <si>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</si>
  <si>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</si>
  <si>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</si>
  <si>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</si>
  <si>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</si>
  <si>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</si>
  <si>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</si>
  <si>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</si>
  <si>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</si>
  <si>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</si>
  <si>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</si>
  <si>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</si>
  <si>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</si>
  <si>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</si>
  <si>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</si>
  <si>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</si>
  <si>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</si>
  <si>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</si>
  <si>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</si>
  <si>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</si>
  <si>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</si>
  <si>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</si>
  <si>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</si>
  <si>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</si>
  <si>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</si>
  <si>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</si>
  <si>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</si>
  <si>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</si>
  <si>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</si>
  <si>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</si>
  <si>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</si>
  <si>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</si>
  <si>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</si>
  <si>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</si>
  <si>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</si>
  <si>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</si>
  <si>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</si>
  <si>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</si>
  <si>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</si>
  <si>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</si>
  <si>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</si>
  <si>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</si>
  <si>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</si>
  <si>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</si>
  <si>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</si>
  <si>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</si>
  <si>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</si>
  <si>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</si>
  <si>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</si>
  <si>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</si>
  <si>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</si>
  <si>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</si>
  <si>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</si>
  <si>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</si>
  <si>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</si>
  <si>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</si>
  <si>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</si>
  <si>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</si>
  <si>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</si>
  <si>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</si>
  <si>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</si>
  <si>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</si>
  <si>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</si>
  <si>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</si>
  <si>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</si>
  <si>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</si>
  <si>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</si>
  <si>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</si>
  <si>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</si>
  <si>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</si>
  <si>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</si>
  <si>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</si>
  <si>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</si>
  <si>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</si>
  <si>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</si>
  <si>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</si>
  <si>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</si>
  <si>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</si>
  <si>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</si>
  <si>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</si>
  <si>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</si>
  <si>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</si>
  <si>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</si>
  <si>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</si>
  <si>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</si>
  <si>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</si>
  <si>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</si>
  <si>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</si>
  <si>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</si>
  <si>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</si>
  <si>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</si>
  <si>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</si>
  <si>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</si>
  <si>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</si>
  <si>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</si>
  <si>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</si>
  <si>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</si>
  <si>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</si>
  <si>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</si>
  <si>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</si>
  <si>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</si>
  <si>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</si>
  <si>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</si>
  <si>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</si>
  <si>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</si>
  <si>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</si>
  <si>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</si>
  <si>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</si>
  <si>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</si>
  <si>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</si>
  <si>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</si>
  <si>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</si>
  <si>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</si>
  <si>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</si>
  <si>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</si>
  <si>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</si>
  <si>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</si>
  <si>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</si>
  <si>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</si>
  <si>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</si>
  <si>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</si>
  <si>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</si>
  <si>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</si>
  <si>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</si>
  <si>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</si>
  <si>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</si>
  <si>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</si>
  <si>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</si>
  <si>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</si>
  <si>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</si>
  <si>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</si>
  <si>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</si>
  <si>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</si>
  <si>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</si>
  <si>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</si>
  <si>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</si>
  <si>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</si>
  <si>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</si>
  <si>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</si>
  <si>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</si>
  <si>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</si>
  <si>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</si>
  <si>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</si>
  <si>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</si>
  <si>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</si>
  <si>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</si>
  <si>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</si>
  <si>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</si>
  <si>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</si>
  <si>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</si>
  <si>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</si>
  <si>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</si>
  <si>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</si>
  <si>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</si>
  <si>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</si>
  <si>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</si>
  <si>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</si>
  <si>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</si>
  <si>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</si>
  <si>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</si>
  <si>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</si>
  <si>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</si>
  <si>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</si>
  <si>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</si>
  <si>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</si>
  <si>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</si>
  <si>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</si>
  <si>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</si>
  <si>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</si>
  <si>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</si>
  <si>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</si>
  <si>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</si>
  <si>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</si>
  <si>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</si>
  <si>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</si>
  <si>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</si>
  <si>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</si>
  <si>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</si>
  <si>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</si>
  <si>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</si>
  <si>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</si>
  <si>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</si>
  <si>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</si>
  <si>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</si>
  <si>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</si>
  <si>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</si>
  <si>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</si>
  <si>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</si>
  <si>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</si>
  <si>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</si>
  <si>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</si>
  <si>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</si>
  <si>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</si>
  <si>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</si>
  <si>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</si>
  <si>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</si>
  <si>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</si>
  <si>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</si>
  <si>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</si>
  <si>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</si>
  <si>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</si>
  <si>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</si>
  <si>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</si>
  <si>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</si>
  <si>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</si>
  <si>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</si>
  <si>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</si>
  <si>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</si>
  <si>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</si>
  <si>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</si>
  <si>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</si>
  <si>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</si>
  <si>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</si>
  <si>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</si>
  <si>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</si>
  <si>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</si>
  <si>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</si>
  <si>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</si>
  <si>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</si>
  <si>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</si>
  <si>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</si>
  <si>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</si>
  <si>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</si>
  <si>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</si>
  <si>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</si>
  <si>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</si>
  <si>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</si>
  <si>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</si>
  <si>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</si>
  <si>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</si>
  <si>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</si>
  <si>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</si>
  <si>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</si>
  <si>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</si>
  <si>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</si>
  <si>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</si>
  <si>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</si>
  <si>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</si>
  <si>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</si>
  <si>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</si>
  <si>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</si>
  <si>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</si>
  <si>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</si>
  <si>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</si>
  <si>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</si>
  <si>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</si>
  <si>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</si>
  <si>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</si>
  <si>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</si>
  <si>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</si>
  <si>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</si>
  <si>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</si>
  <si>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</si>
  <si>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</si>
  <si>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</si>
  <si>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</si>
  <si>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</si>
  <si>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</si>
  <si>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</si>
  <si>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</si>
  <si>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</si>
  <si>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</si>
  <si>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</si>
  <si>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</si>
  <si>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</si>
  <si>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</si>
  <si>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</si>
  <si>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</si>
  <si>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</si>
  <si>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</si>
  <si>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</si>
  <si>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</si>
  <si>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</si>
  <si>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</si>
  <si>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</si>
  <si>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</si>
  <si>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</si>
  <si>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</si>
  <si>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</si>
  <si>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</si>
  <si>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</si>
  <si>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</si>
  <si>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</si>
  <si>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</si>
  <si>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</si>
  <si>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</si>
  <si>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</si>
  <si>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</si>
  <si>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</si>
  <si>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</si>
  <si>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</si>
  <si>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</si>
  <si>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</si>
  <si>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</si>
  <si>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</si>
  <si>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</si>
  <si>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</si>
  <si>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</si>
  <si>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</si>
  <si>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</si>
  <si>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</si>
  <si>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</si>
  <si>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</si>
  <si>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</si>
  <si>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</si>
  <si>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</si>
  <si>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</si>
  <si>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</si>
  <si>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</si>
  <si>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</si>
  <si>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</si>
  <si>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</si>
  <si>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</si>
  <si>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</si>
  <si>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</si>
  <si>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</si>
  <si>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</si>
  <si>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</si>
  <si>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</si>
  <si>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</si>
  <si>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</si>
  <si>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</si>
  <si>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</si>
  <si>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</si>
  <si>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</si>
  <si>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</si>
  <si>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</si>
  <si>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</si>
  <si>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</si>
  <si>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</si>
  <si>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</si>
  <si>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</si>
  <si>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</si>
  <si>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</si>
  <si>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</si>
  <si>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</si>
  <si>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</si>
  <si>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</si>
  <si>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</si>
  <si>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</si>
  <si>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</si>
  <si>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</si>
  <si>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</si>
  <si>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</si>
  <si>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</si>
  <si>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</si>
  <si>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</si>
  <si>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</si>
  <si>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</si>
  <si>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</si>
  <si>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</si>
  <si>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</si>
  <si>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</si>
  <si>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</si>
  <si>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</si>
  <si>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</si>
  <si>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</si>
  <si>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</si>
  <si>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</si>
  <si>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</si>
  <si>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</si>
  <si>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</si>
  <si>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</si>
  <si>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</si>
  <si>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</si>
  <si>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</si>
  <si>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</si>
  <si>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</si>
  <si>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</si>
  <si>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</si>
  <si>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</si>
  <si>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</si>
  <si>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</si>
  <si>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</si>
  <si>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</si>
  <si>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</si>
  <si>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</si>
  <si>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</si>
  <si>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</si>
  <si>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</si>
  <si>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</si>
  <si>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</si>
  <si>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</si>
  <si>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</si>
  <si>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</si>
  <si>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</si>
  <si>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</si>
  <si>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</si>
  <si>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</si>
  <si>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</si>
  <si>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</si>
  <si>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</si>
  <si>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</si>
  <si>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</si>
  <si>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</si>
  <si>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</si>
  <si>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</si>
  <si>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</si>
  <si>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</si>
  <si>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</si>
  <si>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</si>
  <si>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</si>
  <si>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</si>
  <si>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</si>
  <si>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</si>
  <si>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</si>
  <si>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</si>
  <si>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</si>
  <si>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</si>
  <si>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</si>
  <si>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</si>
  <si>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</si>
  <si>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</si>
  <si>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</si>
  <si>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</si>
  <si>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</si>
  <si>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</si>
  <si>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</si>
  <si>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</si>
  <si>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</si>
  <si>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</si>
  <si>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</si>
  <si>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</si>
  <si>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</si>
  <si>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</si>
  <si>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</si>
  <si>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</si>
  <si>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</si>
  <si>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</si>
  <si>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</si>
  <si>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</si>
  <si>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</si>
  <si>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</si>
  <si>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</si>
  <si>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</si>
  <si>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</si>
  <si>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</si>
  <si>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</si>
  <si>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</si>
  <si>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</si>
  <si>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</si>
  <si>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</si>
  <si>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</si>
  <si>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</si>
  <si>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</si>
  <si>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</si>
  <si>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</si>
  <si>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</si>
  <si>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</si>
  <si>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</si>
  <si>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</si>
  <si>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</si>
  <si>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</si>
  <si>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</si>
  <si>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</si>
  <si>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</si>
  <si>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</si>
  <si>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</si>
  <si>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</si>
  <si>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</si>
  <si>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</si>
  <si>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</si>
  <si>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</si>
  <si>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</si>
  <si>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</si>
  <si>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</si>
  <si>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</si>
  <si>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</si>
  <si>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</si>
  <si>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</si>
  <si>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</si>
  <si>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</si>
  <si>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</si>
  <si>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</si>
  <si>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</si>
  <si>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</si>
  <si>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</si>
  <si>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</si>
  <si>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</si>
  <si>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</si>
  <si>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</si>
  <si>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</si>
  <si>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</si>
  <si>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</si>
  <si>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</si>
  <si>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</si>
  <si>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</si>
  <si>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</si>
  <si>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</si>
  <si>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</si>
  <si>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</si>
  <si>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</si>
  <si>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</si>
  <si>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</si>
  <si>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</si>
  <si>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</si>
  <si>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</si>
  <si>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</si>
  <si>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</si>
  <si>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</si>
  <si>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</si>
  <si>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</si>
  <si>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</si>
  <si>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</si>
  <si>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</si>
  <si>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</si>
  <si>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</si>
  <si>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</si>
  <si>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</si>
  <si>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</si>
  <si>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</si>
  <si>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</si>
  <si>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</si>
  <si>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</si>
  <si>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</si>
  <si>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</si>
  <si>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</si>
  <si>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</si>
  <si>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</si>
  <si>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</si>
  <si>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</si>
  <si>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</si>
  <si>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</si>
  <si>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</si>
  <si>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</si>
  <si>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</si>
  <si>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</si>
  <si>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</si>
  <si>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</si>
  <si>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</si>
  <si>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</si>
  <si>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</si>
  <si>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</si>
  <si>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</si>
  <si>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</si>
  <si>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</si>
  <si>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</si>
  <si>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</si>
  <si>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</si>
  <si>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</si>
  <si>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</si>
  <si>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</si>
  <si>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</si>
  <si>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</si>
  <si>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</si>
  <si>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</si>
  <si>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</si>
  <si>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</si>
  <si>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</si>
  <si>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</si>
  <si>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</si>
  <si>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</si>
  <si>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</si>
  <si>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</si>
  <si>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</si>
  <si>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</si>
  <si>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</si>
  <si>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</si>
  <si>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</si>
  <si>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</si>
  <si>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</si>
  <si>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</si>
  <si>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</si>
  <si>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</si>
  <si>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</si>
  <si>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</si>
  <si>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</si>
  <si>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</si>
  <si>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</si>
  <si>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</si>
  <si>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</si>
  <si>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</si>
  <si>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</si>
  <si>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</si>
  <si>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</si>
  <si>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</si>
  <si>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</si>
  <si>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</si>
  <si>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</si>
  <si>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</si>
  <si>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</si>
  <si>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</si>
  <si>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</si>
  <si>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</si>
  <si>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</si>
  <si>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</si>
  <si>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</si>
  <si>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</si>
  <si>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</si>
  <si>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</si>
  <si>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</si>
  <si>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</si>
  <si>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</si>
  <si>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</si>
  <si>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</si>
  <si>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</si>
  <si>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</si>
  <si>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</si>
  <si>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</si>
  <si>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</si>
  <si>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</si>
  <si>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</si>
  <si>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</si>
  <si>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</si>
  <si>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</si>
  <si>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</si>
  <si>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</si>
  <si>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</si>
  <si>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</si>
  <si>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</si>
  <si>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</si>
  <si>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</si>
  <si>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</si>
  <si>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</si>
  <si>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</si>
  <si>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</si>
  <si>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</si>
  <si>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</si>
  <si>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</si>
  <si>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</si>
  <si>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</si>
  <si>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</si>
  <si>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</si>
  <si>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</si>
  <si>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</si>
  <si>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</si>
  <si>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</si>
  <si>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</si>
  <si>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</si>
  <si>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</si>
  <si>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</si>
  <si>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</si>
  <si>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</si>
  <si>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</si>
  <si>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</si>
  <si>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</si>
  <si>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</si>
  <si>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</si>
  <si>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</si>
  <si>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</si>
  <si>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</si>
  <si>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</si>
  <si>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</si>
  <si>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</si>
  <si>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</si>
  <si>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</si>
  <si>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</si>
  <si>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</si>
  <si>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</si>
  <si>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</si>
  <si>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</si>
  <si>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</si>
  <si>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</si>
  <si>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</si>
  <si>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</si>
  <si>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</si>
  <si>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</si>
  <si>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</si>
  <si>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</si>
  <si>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</si>
  <si>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</si>
  <si>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</si>
  <si>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</si>
  <si>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</si>
  <si>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</si>
  <si>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</si>
  <si>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</si>
  <si>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</si>
  <si>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</si>
  <si>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</si>
  <si>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</si>
  <si>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</si>
  <si>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</si>
  <si>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</si>
  <si>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</si>
  <si>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</si>
  <si>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</si>
  <si>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</si>
  <si>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</si>
  <si>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</si>
  <si>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</si>
  <si>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</si>
  <si>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</si>
  <si>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</si>
  <si>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</si>
  <si>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</si>
  <si>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</si>
  <si>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</si>
  <si>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</si>
  <si>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</si>
  <si>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</si>
  <si>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</si>
  <si>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</si>
  <si>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</si>
  <si>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</si>
  <si>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</si>
  <si>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</si>
  <si>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</si>
  <si>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</si>
  <si>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</si>
  <si>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</si>
  <si>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</si>
  <si>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</si>
  <si>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</si>
  <si>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</si>
  <si>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</si>
  <si>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</si>
  <si>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</si>
  <si>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</si>
  <si>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</si>
  <si>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</si>
  <si>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</si>
  <si>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</si>
  <si>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</si>
  <si>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</si>
  <si>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</si>
  <si>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</si>
  <si>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</si>
  <si>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</si>
  <si>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</si>
  <si>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</si>
  <si>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</si>
  <si>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</si>
  <si>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</si>
  <si>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</si>
  <si>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</si>
  <si>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</si>
  <si>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</si>
  <si>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</si>
  <si>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</si>
  <si>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</si>
  <si>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</si>
  <si>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</si>
  <si>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</si>
  <si>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</si>
  <si>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</si>
  <si>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</si>
  <si>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</si>
  <si>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</si>
  <si>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</si>
  <si>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</si>
  <si>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</si>
  <si>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</si>
  <si>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</si>
  <si>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</si>
  <si>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</si>
  <si>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</si>
  <si>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</si>
  <si>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</si>
  <si>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</si>
  <si>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</si>
  <si>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</si>
  <si>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</si>
  <si>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</si>
  <si>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</si>
  <si>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</si>
  <si>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</si>
  <si>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</si>
  <si>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</si>
  <si>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</si>
  <si>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</si>
  <si>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</si>
  <si>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</si>
  <si>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</si>
  <si>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</si>
  <si>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</si>
  <si>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</si>
  <si>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</si>
  <si>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</si>
  <si>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</si>
  <si>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</si>
  <si>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</si>
  <si>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</si>
  <si>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</si>
  <si>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</si>
  <si>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</si>
  <si>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</si>
  <si>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</si>
  <si>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</si>
  <si>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</si>
  <si>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</si>
  <si>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</si>
  <si>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</si>
  <si>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</si>
  <si>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</si>
  <si>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</si>
  <si>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</si>
  <si>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</si>
  <si>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</si>
  <si>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</si>
  <si>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</si>
  <si>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</si>
  <si>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</si>
  <si>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</si>
  <si>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</si>
  <si>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</si>
  <si>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</si>
  <si>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</si>
  <si>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</si>
  <si>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</si>
  <si>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</si>
  <si>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</si>
  <si>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</si>
  <si>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</si>
  <si>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</si>
  <si>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</si>
  <si>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</si>
  <si>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</si>
  <si>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</si>
  <si>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</si>
  <si>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</si>
  <si>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</si>
  <si>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</si>
  <si>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</si>
  <si>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</si>
  <si>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</si>
  <si>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</si>
  <si>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</si>
  <si>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</si>
  <si>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</si>
  <si>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</si>
  <si>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</si>
  <si>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</si>
  <si>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</si>
  <si>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</si>
  <si>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</si>
  <si>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</si>
  <si>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</si>
  <si>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</si>
  <si>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</si>
  <si>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</si>
  <si>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</si>
  <si>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</si>
  <si>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</si>
  <si>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</si>
  <si>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</si>
  <si>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</si>
  <si>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</si>
  <si>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</si>
  <si>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</si>
  <si>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</si>
  <si>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</si>
  <si>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</si>
  <si>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</si>
  <si>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</si>
  <si>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</si>
  <si>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</si>
  <si>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</si>
  <si>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</si>
  <si>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</si>
  <si>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</si>
  <si>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</si>
  <si>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</si>
  <si>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</si>
  <si>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</si>
  <si>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</si>
  <si>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</si>
  <si>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</si>
  <si>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</si>
  <si>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</si>
  <si>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</si>
  <si>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</si>
  <si>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</si>
  <si>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</si>
  <si>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</si>
  <si>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</si>
  <si>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</si>
  <si>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</si>
  <si>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</si>
  <si>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</si>
  <si>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</si>
  <si>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</si>
  <si>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</si>
  <si>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</si>
  <si>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</si>
  <si>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</si>
  <si>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</si>
  <si>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</si>
  <si>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</si>
  <si>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</si>
  <si>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</si>
  <si>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</si>
  <si>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</si>
  <si>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</si>
  <si>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</si>
  <si>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</si>
  <si>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</si>
  <si>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</si>
  <si>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</si>
  <si>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</si>
  <si>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</si>
  <si>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</si>
  <si>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</si>
  <si>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</si>
  <si>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</si>
  <si>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</si>
  <si>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</si>
  <si>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</si>
  <si>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</si>
  <si>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</si>
  <si>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</si>
  <si>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</si>
  <si>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</si>
  <si>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</si>
  <si>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</si>
  <si>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</si>
  <si>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</si>
  <si>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</si>
  <si>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</si>
  <si>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</si>
  <si>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</si>
  <si>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</si>
  <si>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</si>
  <si>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</si>
  <si>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</si>
  <si>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</si>
  <si>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</si>
  <si>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</si>
  <si>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</si>
  <si>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</si>
  <si>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</si>
  <si>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</si>
  <si>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</si>
  <si>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</si>
  <si>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</si>
  <si>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</si>
  <si>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</si>
  <si>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</si>
  <si>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</si>
  <si>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</si>
  <si>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</si>
  <si>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</si>
  <si>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</si>
  <si>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</si>
  <si>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</si>
  <si>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</si>
  <si>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</si>
  <si>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</si>
  <si>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</si>
  <si>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</si>
  <si>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</si>
  <si>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</si>
  <si>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</si>
  <si>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</si>
  <si>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</si>
  <si>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</si>
  <si>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</si>
  <si>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</si>
  <si>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</si>
  <si>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</si>
  <si>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</si>
  <si>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</si>
  <si>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</si>
  <si>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</si>
  <si>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</si>
  <si>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</si>
  <si>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</si>
  <si>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</si>
  <si>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</si>
  <si>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</si>
  <si>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</si>
  <si>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</si>
  <si>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</si>
  <si>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</si>
  <si>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</si>
  <si>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</si>
  <si>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</si>
  <si>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</si>
  <si>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</si>
  <si>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</si>
  <si>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</si>
  <si>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</si>
  <si>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</si>
  <si>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</si>
  <si>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</si>
  <si>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</si>
  <si>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</si>
  <si>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</si>
  <si>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</si>
  <si>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</si>
  <si>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</si>
  <si>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</si>
  <si>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</si>
  <si>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</si>
  <si>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</si>
  <si>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</si>
  <si>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</si>
  <si>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</si>
  <si>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</si>
  <si>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</si>
  <si>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</si>
  <si>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</si>
  <si>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</si>
  <si>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</si>
  <si>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</si>
  <si>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</si>
  <si>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</si>
  <si>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</si>
  <si>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</si>
  <si>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</si>
  <si>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</si>
  <si>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</si>
  <si>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</si>
  <si>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</si>
  <si>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</si>
  <si>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</si>
  <si>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</si>
  <si>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</si>
  <si>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</si>
  <si>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</si>
  <si>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</si>
  <si>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</si>
  <si>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</si>
  <si>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</si>
  <si>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</si>
  <si>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</si>
  <si>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</si>
  <si>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</si>
  <si>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</si>
  <si>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</si>
  <si>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</si>
  <si>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</si>
  <si>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</si>
  <si>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</si>
  <si>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</si>
  <si>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</si>
  <si>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</si>
  <si>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</si>
  <si>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</si>
  <si>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</si>
  <si>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</si>
  <si>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</si>
  <si>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</si>
  <si>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</si>
  <si>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</si>
  <si>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</si>
  <si>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</si>
  <si>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</si>
  <si>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</si>
  <si>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</si>
  <si>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</si>
  <si>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</si>
  <si>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</si>
  <si>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</si>
  <si>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</si>
  <si>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</si>
  <si>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</si>
  <si>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</si>
  <si>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</si>
  <si>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</si>
  <si>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</si>
  <si>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</si>
  <si>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</si>
  <si>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</si>
  <si>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</si>
  <si>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</si>
  <si>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</si>
  <si>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</si>
  <si>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</si>
  <si>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</si>
  <si>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</si>
  <si>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</si>
  <si>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</si>
  <si>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</si>
  <si>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</si>
  <si>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</si>
  <si>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</si>
  <si>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</si>
  <si>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</si>
  <si>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</si>
  <si>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</si>
  <si>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</si>
  <si>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</si>
  <si>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</si>
  <si>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</si>
  <si>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</si>
  <si>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</si>
  <si>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</si>
  <si>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</si>
  <si>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</si>
  <si>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</si>
  <si>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</si>
  <si>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</si>
  <si>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</si>
  <si>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</si>
  <si>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</si>
  <si>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</si>
  <si>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</si>
  <si>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</si>
  <si>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</si>
  <si>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</si>
  <si>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</si>
  <si>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</si>
  <si>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</si>
  <si>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</si>
  <si>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</si>
  <si>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</si>
  <si>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</si>
  <si>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</si>
  <si>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</si>
  <si>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</si>
  <si>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</si>
  <si>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</si>
  <si>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</si>
  <si>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</si>
  <si>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</si>
  <si>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</si>
  <si>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</si>
  <si>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</si>
  <si>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</si>
  <si>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</si>
  <si>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</si>
  <si>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</si>
  <si>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</si>
  <si>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</si>
  <si>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</si>
  <si>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</si>
  <si>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</si>
  <si>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</si>
  <si>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</si>
  <si>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</si>
  <si>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</si>
  <si>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</si>
  <si>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</si>
  <si>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</si>
  <si>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</si>
  <si>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</si>
  <si>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</si>
  <si>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</si>
  <si>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</si>
  <si>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</si>
  <si>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</si>
  <si>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</si>
  <si>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</si>
  <si>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</si>
  <si>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</si>
  <si>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</si>
  <si>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</si>
  <si>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</si>
  <si>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</si>
  <si>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</si>
  <si>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</si>
  <si>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</si>
  <si>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</si>
  <si>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</si>
  <si>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</si>
  <si>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</si>
  <si>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</si>
  <si>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</si>
  <si>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</si>
  <si>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</si>
  <si>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</si>
  <si>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</si>
  <si>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</si>
  <si>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</si>
  <si>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</si>
  <si>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</si>
  <si>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</si>
  <si>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</si>
  <si>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</si>
  <si>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</si>
  <si>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</si>
  <si>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</si>
  <si>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</si>
  <si>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</si>
  <si>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</si>
  <si>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</si>
  <si>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</si>
  <si>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</si>
  <si>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</si>
  <si>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</si>
  <si>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</si>
  <si>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</si>
  <si>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</si>
  <si>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</si>
  <si>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</si>
  <si>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</si>
  <si>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</si>
  <si>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</si>
  <si>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</si>
  <si>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</si>
  <si>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</si>
  <si>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</si>
  <si>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</si>
  <si>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</si>
  <si>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</si>
  <si>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</si>
  <si>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</si>
  <si>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</si>
  <si>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</si>
  <si>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</si>
  <si>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</si>
  <si>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</si>
  <si>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</si>
  <si>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</si>
  <si>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</si>
  <si>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</si>
  <si>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</si>
  <si>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</si>
  <si>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</si>
  <si>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</si>
  <si>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</si>
  <si>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</si>
  <si>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</si>
  <si>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</si>
  <si>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</si>
  <si>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</si>
  <si>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</si>
  <si>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</si>
  <si>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</si>
  <si>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</si>
  <si>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</si>
  <si>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</si>
  <si>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</si>
  <si>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</si>
  <si>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</si>
  <si>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</si>
  <si>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</si>
  <si>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</si>
  <si>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</si>
  <si>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</si>
  <si>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</si>
  <si>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</si>
  <si>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</si>
  <si>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</si>
  <si>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</si>
  <si>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</si>
  <si>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</si>
  <si>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</si>
  <si>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</si>
  <si>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</si>
  <si>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</si>
  <si>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</si>
  <si>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</si>
  <si>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</si>
  <si>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</si>
  <si>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</si>
  <si>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</si>
  <si>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</si>
  <si>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</si>
  <si>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</si>
  <si>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</si>
  <si>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</si>
  <si>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</si>
  <si>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</si>
  <si>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</si>
  <si>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</si>
  <si>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</si>
  <si>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</si>
  <si>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</si>
  <si>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</si>
  <si>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</si>
  <si>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</si>
  <si>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</si>
  <si>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</si>
  <si>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</si>
  <si>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</si>
  <si>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</si>
  <si>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</si>
  <si>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</si>
  <si>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</si>
  <si>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</si>
  <si>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</si>
  <si>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</si>
  <si>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</si>
  <si>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</si>
  <si>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</si>
  <si>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</si>
  <si>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</si>
  <si>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</si>
  <si>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</si>
  <si>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</si>
  <si>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</si>
  <si>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</si>
  <si>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</si>
  <si>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</si>
  <si>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</si>
  <si>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</si>
  <si>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</si>
  <si>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</si>
  <si>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</si>
  <si>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</si>
  <si>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</si>
  <si>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</si>
  <si>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</si>
  <si>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</si>
  <si>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</si>
  <si>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</si>
  <si>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</si>
  <si>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</si>
  <si>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</si>
  <si>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</si>
  <si>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</si>
  <si>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</si>
  <si>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</si>
  <si>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</si>
  <si>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</si>
  <si>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</si>
  <si>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</si>
  <si>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</si>
  <si>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</si>
  <si>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</si>
  <si>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</si>
  <si>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</si>
  <si>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</si>
  <si>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</si>
  <si>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</si>
  <si>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</si>
  <si>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</si>
  <si>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</si>
  <si>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</si>
  <si>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</si>
  <si>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</si>
  <si>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</si>
  <si>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</si>
  <si>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</si>
  <si>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</si>
  <si>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</si>
  <si>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</si>
  <si>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</si>
  <si>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</si>
  <si>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</si>
  <si>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</si>
  <si>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</si>
  <si>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</si>
  <si>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</si>
  <si>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</si>
  <si>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</si>
  <si>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</si>
  <si>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</si>
  <si>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</si>
  <si>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</si>
  <si>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</si>
  <si>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</si>
  <si>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</si>
  <si>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</si>
  <si>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</si>
  <si>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</si>
  <si>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</si>
  <si>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</si>
  <si>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</si>
  <si>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</si>
  <si>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</si>
  <si>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</si>
  <si>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</si>
  <si>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</si>
  <si>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</si>
  <si>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</si>
  <si>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</si>
  <si>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</si>
  <si>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</si>
  <si>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</si>
  <si>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</si>
  <si>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</si>
  <si>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</si>
  <si>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</si>
  <si>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</si>
  <si>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</si>
  <si>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</si>
  <si>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</si>
  <si>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</si>
  <si>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</si>
  <si>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</si>
  <si>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</si>
  <si>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</si>
  <si>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</si>
  <si>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</si>
  <si>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</si>
  <si>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</si>
  <si>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</si>
  <si>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</si>
  <si>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</si>
  <si>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</si>
  <si>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</si>
  <si>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</si>
  <si>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</si>
  <si>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</si>
  <si>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</si>
  <si>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</si>
  <si>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</si>
  <si>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</si>
  <si>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</si>
  <si>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</si>
  <si>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</si>
  <si>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</si>
  <si>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</si>
  <si>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</si>
  <si>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</si>
  <si>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</si>
  <si>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</si>
  <si>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</si>
  <si>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</si>
  <si>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</si>
  <si>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</si>
  <si>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</si>
  <si>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</si>
  <si>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</si>
  <si>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</si>
  <si>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</si>
  <si>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</si>
  <si>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</si>
  <si>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</si>
  <si>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</si>
  <si>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</si>
  <si>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</si>
  <si>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</si>
  <si>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</si>
  <si>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</si>
  <si>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</si>
  <si>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</si>
  <si>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</si>
  <si>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</si>
  <si>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</si>
  <si>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</si>
  <si>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</si>
  <si>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</si>
  <si>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</si>
  <si>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</si>
  <si>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</si>
  <si>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</si>
  <si>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</si>
  <si>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</si>
  <si>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</si>
  <si>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</si>
  <si>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</si>
  <si>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</si>
  <si>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</si>
  <si>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</si>
  <si>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</si>
  <si>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</si>
  <si>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</si>
  <si>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</si>
  <si>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</si>
  <si>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</si>
  <si>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</si>
  <si>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</si>
  <si>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</si>
  <si>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</si>
  <si>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</si>
  <si>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</si>
  <si>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</si>
  <si>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</si>
  <si>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</si>
  <si>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</si>
  <si>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</si>
  <si>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</si>
  <si>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</si>
  <si>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</si>
  <si>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</si>
  <si>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</si>
  <si>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</si>
  <si>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</si>
  <si>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</si>
  <si>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</si>
  <si>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</si>
  <si>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</si>
  <si>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</si>
  <si>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</si>
  <si>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</si>
  <si>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</si>
  <si>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</si>
  <si>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</si>
  <si>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</si>
  <si>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</si>
  <si>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</si>
  <si>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</si>
  <si>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</si>
  <si>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</si>
  <si>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</si>
  <si>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</si>
  <si>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</si>
  <si>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</si>
  <si>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</si>
  <si>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</si>
  <si>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</si>
  <si>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</si>
  <si>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</si>
  <si>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</si>
  <si>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</si>
  <si>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</si>
  <si>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</si>
  <si>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</si>
  <si>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</si>
  <si>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</si>
  <si>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</si>
  <si>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</si>
  <si>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</si>
  <si>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</si>
  <si>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</si>
  <si>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</si>
  <si>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</si>
  <si>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</si>
  <si>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</si>
  <si>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</si>
  <si>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</si>
  <si>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</si>
  <si>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</si>
  <si>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</si>
  <si>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</si>
  <si>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</si>
  <si>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</si>
  <si>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</si>
  <si>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</si>
  <si>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</si>
  <si>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</si>
  <si>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</si>
  <si>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</si>
  <si>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</si>
  <si>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</si>
  <si>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</si>
  <si>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</si>
  <si>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</si>
  <si>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</si>
  <si>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</si>
  <si>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</si>
  <si>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</si>
  <si>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</si>
  <si>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</si>
  <si>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</si>
  <si>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</si>
  <si>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</si>
  <si>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</si>
  <si>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</si>
  <si>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</si>
  <si>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</si>
  <si>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</si>
  <si>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</si>
  <si>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</si>
  <si>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</si>
  <si>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</si>
  <si>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</si>
  <si>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</si>
  <si>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</si>
  <si>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</si>
  <si>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</si>
  <si>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</si>
  <si>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</si>
  <si>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</si>
  <si>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</si>
  <si>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</si>
  <si>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</si>
  <si>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</si>
  <si>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</si>
  <si>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</si>
  <si>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</si>
  <si>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</si>
  <si>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</si>
  <si>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</si>
  <si>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</si>
  <si>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</si>
  <si>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</si>
  <si>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</si>
  <si>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</si>
  <si>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</si>
  <si>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</si>
  <si>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</si>
  <si>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</si>
  <si>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</si>
  <si>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</si>
  <si>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</si>
  <si>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</si>
  <si>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</si>
  <si>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</si>
  <si>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</si>
  <si>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</si>
  <si>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</si>
  <si>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</si>
  <si>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</si>
  <si>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</si>
  <si>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</si>
  <si>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</si>
  <si>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</si>
  <si>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</si>
  <si>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</si>
  <si>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</si>
  <si>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</si>
  <si>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</si>
  <si>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</si>
  <si>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</si>
  <si>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</si>
  <si>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</si>
  <si>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</si>
  <si>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</si>
  <si>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</si>
  <si>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</si>
  <si>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</si>
  <si>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</si>
  <si>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</si>
  <si>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</si>
  <si>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</si>
  <si>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</si>
  <si>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</si>
  <si>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</si>
  <si>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</si>
  <si>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</si>
  <si>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</si>
  <si>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</si>
  <si>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</si>
  <si>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</si>
  <si>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</si>
  <si>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</si>
  <si>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</si>
  <si>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</si>
  <si>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</si>
  <si>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</si>
  <si>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</si>
  <si>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</si>
  <si>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</si>
  <si>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</si>
  <si>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</si>
  <si>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</si>
  <si>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</si>
  <si>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</si>
  <si>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</si>
  <si>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</si>
  <si>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</si>
  <si>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</si>
  <si>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</si>
  <si>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</si>
  <si>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</si>
  <si>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</si>
  <si>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</si>
  <si>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</si>
  <si>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</si>
  <si>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</si>
  <si>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</si>
  <si>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</si>
  <si>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</si>
  <si>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</si>
  <si>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</si>
  <si>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</si>
  <si>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</si>
  <si>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</si>
  <si>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</si>
  <si>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</si>
  <si>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</si>
  <si>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</si>
  <si>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</si>
  <si>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</si>
  <si>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</si>
  <si>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</si>
  <si>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</si>
  <si>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</si>
  <si>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</si>
  <si>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</si>
  <si>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</si>
  <si>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</si>
  <si>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</si>
  <si>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</si>
  <si>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</si>
  <si>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</si>
  <si>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</si>
  <si>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</si>
  <si>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</si>
  <si>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</si>
  <si>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</si>
  <si>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</si>
  <si>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</si>
  <si>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</si>
  <si>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</si>
  <si>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</si>
  <si>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</si>
  <si>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</si>
  <si>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</si>
  <si>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</si>
  <si>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</si>
  <si>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</si>
  <si>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</si>
  <si>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</si>
  <si>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</si>
  <si>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</si>
  <si>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</si>
  <si>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</si>
  <si>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</si>
  <si>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</si>
  <si>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</si>
  <si>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</si>
  <si>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</si>
  <si>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</si>
  <si>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</si>
  <si>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</si>
  <si>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</si>
  <si>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</si>
  <si>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</si>
  <si>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</si>
  <si>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</si>
  <si>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</si>
  <si>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</si>
  <si>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</si>
  <si>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</si>
  <si>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</si>
  <si>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</si>
  <si>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</si>
  <si>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</si>
  <si>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</si>
  <si>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</si>
  <si>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</si>
  <si>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</si>
  <si>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</si>
  <si>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</si>
  <si>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</si>
  <si>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</si>
  <si>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</si>
  <si>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</si>
  <si>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</si>
  <si>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</si>
  <si>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</si>
  <si>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</si>
  <si>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</si>
  <si>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</si>
  <si>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</si>
  <si>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</si>
  <si>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</si>
  <si>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</si>
  <si>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</si>
  <si>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</si>
  <si>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</si>
  <si>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</si>
  <si>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</si>
  <si>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</si>
  <si>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</si>
  <si>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</si>
  <si>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</si>
  <si>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</si>
  <si>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</si>
  <si>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</si>
  <si>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</si>
  <si>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</si>
  <si>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</si>
  <si>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</si>
  <si>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</si>
  <si>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</si>
  <si>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</si>
  <si>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</si>
  <si>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</si>
  <si>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</si>
  <si>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</si>
  <si>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</si>
  <si>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</si>
  <si>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</si>
  <si>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</si>
  <si>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</si>
  <si>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</si>
  <si>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</si>
  <si>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</si>
  <si>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</si>
  <si>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</si>
  <si>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</si>
  <si>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</si>
  <si>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</si>
  <si>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</si>
  <si>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</si>
  <si>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</si>
  <si>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</si>
  <si>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</si>
  <si>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</si>
  <si>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</si>
  <si>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</si>
  <si>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</si>
  <si>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</si>
  <si>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</si>
  <si>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</si>
  <si>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</si>
  <si>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</si>
  <si>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</si>
  <si>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</si>
  <si>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</si>
  <si>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</si>
  <si>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</si>
  <si>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</si>
  <si>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</si>
  <si>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</si>
  <si>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</si>
  <si>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</si>
  <si>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</si>
  <si>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</si>
  <si>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</si>
  <si>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</si>
  <si>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</si>
  <si>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</si>
  <si>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</si>
  <si>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</si>
  <si>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</si>
  <si>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</si>
  <si>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</si>
  <si>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</si>
  <si>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</si>
  <si>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</si>
  <si>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</si>
  <si>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</si>
  <si>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</si>
  <si>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</si>
  <si>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</si>
  <si>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</si>
  <si>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</si>
  <si>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</si>
  <si>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</si>
  <si>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</si>
  <si>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</si>
  <si>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</si>
  <si>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</si>
  <si>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</si>
  <si>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</si>
  <si>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</si>
  <si>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</si>
  <si>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</si>
  <si>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</si>
  <si>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</si>
  <si>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</si>
  <si>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</si>
  <si>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</si>
  <si>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</si>
  <si>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</si>
  <si>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</si>
  <si>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</si>
  <si>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</si>
  <si>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</si>
  <si>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</si>
  <si>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</si>
  <si>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</si>
  <si>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</si>
  <si>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</si>
  <si>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</si>
  <si>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</si>
  <si>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</si>
  <si>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</si>
  <si>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</si>
  <si>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</si>
  <si>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</si>
  <si>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</si>
  <si>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</si>
  <si>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</si>
  <si>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</si>
  <si>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</si>
  <si>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</si>
  <si>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</si>
  <si>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</si>
  <si>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</si>
  <si>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</si>
  <si>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</si>
  <si>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</si>
  <si>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</si>
  <si>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</si>
  <si>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</si>
  <si>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</si>
  <si>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</si>
  <si>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</si>
  <si>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</si>
  <si>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</si>
  <si>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</si>
  <si>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</si>
  <si>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</si>
  <si>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</si>
  <si>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</si>
  <si>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</si>
  <si>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</si>
  <si>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</si>
  <si>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</si>
  <si>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</si>
  <si>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</si>
  <si>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</si>
  <si>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</si>
  <si>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</si>
  <si>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</si>
  <si>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</si>
  <si>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</si>
  <si>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</si>
  <si>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</si>
  <si>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</si>
  <si>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</si>
  <si>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</si>
  <si>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</si>
  <si>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</si>
  <si>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</si>
  <si>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</si>
  <si>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</si>
  <si>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</si>
  <si>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</si>
  <si>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</si>
  <si>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</si>
  <si>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</si>
  <si>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</si>
  <si>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</si>
  <si>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</si>
  <si>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</si>
  <si>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</si>
  <si>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</si>
  <si>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</si>
  <si>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</si>
  <si>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</si>
  <si>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</si>
  <si>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</si>
  <si>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</si>
  <si>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</si>
  <si>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</si>
  <si>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</si>
  <si>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</si>
  <si>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</si>
  <si>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</si>
  <si>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</si>
  <si>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</si>
  <si>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</si>
  <si>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</si>
  <si>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</si>
  <si>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</si>
  <si>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</si>
  <si>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</si>
  <si>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</si>
  <si>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</si>
  <si>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</si>
  <si>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</si>
  <si>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</si>
  <si>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</si>
  <si>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</si>
  <si>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</si>
  <si>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</si>
  <si>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</si>
  <si>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</si>
  <si>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</si>
  <si>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</si>
  <si>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</si>
  <si>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</si>
  <si>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</si>
  <si>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</si>
  <si>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</si>
  <si>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</si>
  <si>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</si>
  <si>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</si>
  <si>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</si>
  <si>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</si>
  <si>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</si>
  <si>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</si>
  <si>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</si>
  <si>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</si>
  <si>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</si>
  <si>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</si>
  <si>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</si>
  <si>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</si>
  <si>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</si>
  <si>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</si>
  <si>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</si>
  <si>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</si>
  <si>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</si>
  <si>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</si>
  <si>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</si>
  <si>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</si>
  <si>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</si>
  <si>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</si>
  <si>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</si>
  <si>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</si>
  <si>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</si>
  <si>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</si>
  <si>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</si>
  <si>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</si>
  <si>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</si>
  <si>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</si>
  <si>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</si>
  <si>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</si>
  <si>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</si>
  <si>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</si>
  <si>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</si>
  <si>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</si>
  <si>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</si>
  <si>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</si>
  <si>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</si>
  <si>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</si>
  <si>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</si>
  <si>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</si>
  <si>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</si>
  <si>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</si>
  <si>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</si>
  <si>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</si>
  <si>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</si>
  <si>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</si>
  <si>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</si>
  <si>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</si>
  <si>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</si>
  <si>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</si>
  <si>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</si>
  <si>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</si>
  <si>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</si>
  <si>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</si>
  <si>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</si>
  <si>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</si>
  <si>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</si>
  <si>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</si>
  <si>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</si>
  <si>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</si>
  <si>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</si>
  <si>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</si>
  <si>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</si>
  <si>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</si>
  <si>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</si>
  <si>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</si>
  <si>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</si>
  <si>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</si>
  <si>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</si>
  <si>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</si>
  <si>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</si>
  <si>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</si>
  <si>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</si>
  <si>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</si>
  <si>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</si>
  <si>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</si>
  <si>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</si>
  <si>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</si>
  <si>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</si>
  <si>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</si>
  <si>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</si>
  <si>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</si>
  <si>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</si>
  <si>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</si>
  <si>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</si>
  <si>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</si>
  <si>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</si>
  <si>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</si>
  <si>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</si>
  <si>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</si>
  <si>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</si>
  <si>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</si>
  <si>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</si>
  <si>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</si>
  <si>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</si>
  <si>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</si>
  <si>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</si>
  <si>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</si>
  <si>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</si>
  <si>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</si>
  <si>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</si>
  <si>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</si>
  <si>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</si>
  <si>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</si>
  <si>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</si>
  <si>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</si>
  <si>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</si>
  <si>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</si>
  <si>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</si>
  <si>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</si>
  <si>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</si>
  <si>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</si>
  <si>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</si>
  <si>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</si>
  <si>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</si>
  <si>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</si>
  <si>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</si>
  <si>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</si>
  <si>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</si>
  <si>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</si>
  <si>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</si>
  <si>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</si>
  <si>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</si>
  <si>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</si>
  <si>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</si>
  <si>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</si>
  <si>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</si>
  <si>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</si>
  <si>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</si>
  <si>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</si>
  <si>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</si>
  <si>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</si>
  <si>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</si>
  <si>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</si>
  <si>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</si>
  <si>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</si>
  <si>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</si>
  <si>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</si>
  <si>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</si>
  <si>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</si>
  <si>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</si>
  <si>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</si>
  <si>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</si>
  <si>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</si>
  <si>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</si>
  <si>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</si>
  <si>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</si>
  <si>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</si>
  <si>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</si>
  <si>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</si>
  <si>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</si>
  <si>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</si>
  <si>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</si>
  <si>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</si>
  <si>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</si>
  <si>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</si>
  <si>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</si>
  <si>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</si>
  <si>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</si>
  <si>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</si>
  <si>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</si>
  <si>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</si>
  <si>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</si>
  <si>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</si>
  <si>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</si>
  <si>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</si>
  <si>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</si>
  <si>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</si>
  <si>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</si>
  <si>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</si>
  <si>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</si>
  <si>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</si>
  <si>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</si>
  <si>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</si>
  <si>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</si>
  <si>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</si>
  <si>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</si>
  <si>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</si>
  <si>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</si>
  <si>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</si>
  <si>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</si>
  <si>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</si>
  <si>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</si>
  <si>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</si>
  <si>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</si>
  <si>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</si>
  <si>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</si>
  <si>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</si>
  <si>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</si>
  <si>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</si>
  <si>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</si>
  <si>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</si>
  <si>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</si>
  <si>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</si>
  <si>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</si>
  <si>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</si>
  <si>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</si>
  <si>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</si>
  <si>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</si>
  <si>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</si>
  <si>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</si>
  <si>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</si>
  <si>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</si>
  <si>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</si>
  <si>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</si>
  <si>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</si>
  <si>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</si>
  <si>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</si>
  <si>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</si>
  <si>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</si>
  <si>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</si>
  <si>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</si>
  <si>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</si>
  <si>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</si>
  <si>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</si>
  <si>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</si>
  <si>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</si>
  <si>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</si>
  <si>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</si>
  <si>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</si>
  <si>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</si>
  <si>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</si>
  <si>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</si>
  <si>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</si>
  <si>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</si>
  <si>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</si>
  <si>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</si>
  <si>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</si>
  <si>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</si>
  <si>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</si>
  <si>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</si>
  <si>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</si>
  <si>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</si>
  <si>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</si>
  <si>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</si>
  <si>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</si>
  <si>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</si>
  <si>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</si>
  <si>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</si>
  <si>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</si>
  <si>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</si>
  <si>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</si>
  <si>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</si>
  <si>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</si>
  <si>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</si>
  <si>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</si>
  <si>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</si>
  <si>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</si>
  <si>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</si>
  <si>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</si>
  <si>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</si>
  <si>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</si>
  <si>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</si>
  <si>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</si>
  <si>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</si>
  <si>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</si>
  <si>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</si>
  <si>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</si>
  <si>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</si>
  <si>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</si>
  <si>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</si>
  <si>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</si>
  <si>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</si>
  <si>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</si>
  <si>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</si>
  <si>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</si>
  <si>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</si>
  <si>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</si>
  <si>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</si>
  <si>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</si>
  <si>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</si>
  <si>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</si>
  <si>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</si>
  <si>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</si>
  <si>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</si>
  <si>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</si>
  <si>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</si>
  <si>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</si>
  <si>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</si>
  <si>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</si>
  <si>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</si>
  <si>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</si>
  <si>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</si>
  <si>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</si>
  <si>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</si>
  <si>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</si>
  <si>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</si>
  <si>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</si>
  <si>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</si>
  <si>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</si>
  <si>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</si>
  <si>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</si>
  <si>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</si>
  <si>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</si>
  <si>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</si>
  <si>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</si>
  <si>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</si>
  <si>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</si>
  <si>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</si>
  <si>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</si>
  <si>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</si>
  <si>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</si>
  <si>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</si>
  <si>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</si>
  <si>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</si>
  <si>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</si>
  <si>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</si>
  <si>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</si>
  <si>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</si>
  <si>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</si>
  <si>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</si>
  <si>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</si>
  <si>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</si>
  <si>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</si>
  <si>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</si>
  <si>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</si>
  <si>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</si>
  <si>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</si>
  <si>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</si>
  <si>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</si>
  <si>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</si>
  <si>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</si>
  <si>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</si>
  <si>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</si>
  <si>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</si>
  <si>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</si>
  <si>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</si>
  <si>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</si>
  <si>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</si>
  <si>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</si>
  <si>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</si>
  <si>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</si>
  <si>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</si>
  <si>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</si>
  <si>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</si>
  <si>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</si>
  <si>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</si>
  <si>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</si>
  <si>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</si>
  <si>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</si>
  <si>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</si>
  <si>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</si>
  <si>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</si>
  <si>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</si>
  <si>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</si>
  <si>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</si>
  <si>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</si>
  <si>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</si>
  <si>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</si>
  <si>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</si>
  <si>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</si>
  <si>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</si>
  <si>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</si>
  <si>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</si>
  <si>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</si>
  <si>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</si>
  <si>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</si>
  <si>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</si>
  <si>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</si>
  <si>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</si>
  <si>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</si>
  <si>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</si>
  <si>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</si>
  <si>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</si>
  <si>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</si>
  <si>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</si>
  <si>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</si>
  <si>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</si>
  <si>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</si>
  <si>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</si>
  <si>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</si>
  <si>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</si>
  <si>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</si>
  <si>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</si>
  <si>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</si>
  <si>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</si>
  <si>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</si>
  <si>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</si>
  <si>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</si>
  <si>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</si>
  <si>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</si>
  <si>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</si>
  <si>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</si>
  <si>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</si>
  <si>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</si>
  <si>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</si>
  <si>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r>
      <t xml:space="preserve">Make the function </t>
    </r>
    <r>
      <rPr>
        <sz val="11"/>
        <color theme="1"/>
        <rFont val="Courier New"/>
        <family val="3"/>
      </rPr>
      <t>PRODUCTIF(range,criteria,[range_array])</t>
    </r>
    <r>
      <rPr>
        <sz val="11"/>
        <color theme="1"/>
        <rFont val="Calibri"/>
        <family val="2"/>
        <scheme val="minor"/>
      </rPr>
      <t xml:space="preserve"> mimicing the </t>
    </r>
    <r>
      <rPr>
        <sz val="11"/>
        <color theme="1"/>
        <rFont val="Courier New"/>
        <family val="3"/>
      </rPr>
      <t>SUMIF</t>
    </r>
    <r>
      <rPr>
        <sz val="11"/>
        <color theme="1"/>
        <rFont val="Calibri"/>
        <family val="2"/>
        <scheme val="minor"/>
      </rPr>
      <t xml:space="preserve"> function.</t>
    </r>
  </si>
  <si>
    <t>The quick brown fox jumps over the lazy dog</t>
  </si>
  <si>
    <t>Th qck brwn fx jmps vr th lz dg</t>
  </si>
  <si>
    <t>Make a WORDCOUNT function that works with excess spaces and all the punctuation marks in the</t>
  </si>
  <si>
    <t>following list:</t>
  </si>
  <si>
    <t>!"#$%&amp;'()*+, -./:;&lt;=&gt;?@[\]^_`{|}~</t>
  </si>
  <si>
    <t>Sales</t>
  </si>
  <si>
    <t>Cumulative</t>
  </si>
  <si>
    <t>Platform:</t>
  </si>
  <si>
    <t>6.3 Cumulative sales</t>
  </si>
  <si>
    <t>The Fibonacci sequence is defined as follows.</t>
  </si>
  <si>
    <t>x_0</t>
  </si>
  <si>
    <t>x_1</t>
  </si>
  <si>
    <t>x_n</t>
  </si>
  <si>
    <t xml:space="preserve">= </t>
  </si>
  <si>
    <t>x_(n-1)+x_(n-2)</t>
  </si>
  <si>
    <t>6.7.1 A se</t>
  </si>
  <si>
    <t>6.7.2 The golden ratio</t>
  </si>
  <si>
    <t xml:space="preserve">The golden ratio is defined as </t>
  </si>
  <si>
    <t xml:space="preserve">it is approximately equal to 1,618033. </t>
  </si>
  <si>
    <t>Verify that the ratio between two consecutive elements in the Fibonacci sequence approaches the</t>
  </si>
  <si>
    <t>golden ratio as n goes to infinity.</t>
  </si>
  <si>
    <t xml:space="preserve">To do this, make a sequence RATIOS that </t>
  </si>
  <si>
    <t>A simple way to model random interest rates is to use the RANDARRAY function.</t>
  </si>
  <si>
    <t>Cash flow</t>
  </si>
  <si>
    <t>Interest rate</t>
  </si>
  <si>
    <t>Random samples</t>
  </si>
  <si>
    <t>Mean:</t>
  </si>
  <si>
    <t>Standard deviation:</t>
  </si>
  <si>
    <t>Min:</t>
  </si>
  <si>
    <t>Max:</t>
  </si>
  <si>
    <t>NPV</t>
  </si>
  <si>
    <t xml:space="preserve">Make a function NPVCUM that calculates the cumulative net present value. </t>
  </si>
  <si>
    <r>
      <t xml:space="preserve">6.1.2 </t>
    </r>
    <r>
      <rPr>
        <b/>
        <sz val="13"/>
        <color theme="3"/>
        <rFont val="Courier New"/>
        <family val="3"/>
      </rPr>
      <t>PARTITION</t>
    </r>
    <r>
      <rPr>
        <b/>
        <sz val="13"/>
        <color theme="3"/>
        <rFont val="Calibri"/>
        <family val="2"/>
        <scheme val="minor"/>
      </rPr>
      <t xml:space="preserve"> function</t>
    </r>
  </si>
  <si>
    <t>The PARTITION function</t>
  </si>
  <si>
    <t>Example</t>
  </si>
  <si>
    <t>=PARTITION(VGSmall,VGSmall[Platform]="DS")</t>
  </si>
  <si>
    <t>=GROUPING(VGSmall[Name],VGSmall[Platform])</t>
  </si>
  <si>
    <t>=SPLITIT(VGSmall[Name],VGSmall[Platform]="DS")</t>
  </si>
  <si>
    <t>6.1 PARTITION and SPLIT functions</t>
  </si>
  <si>
    <t>6.2 DISEMVOWEL function</t>
  </si>
  <si>
    <t>6.5 Net present value</t>
  </si>
  <si>
    <t>6.5.1 Net present value per year</t>
  </si>
  <si>
    <t>6.5.2 Random interest rates</t>
  </si>
  <si>
    <r>
      <t xml:space="preserve">6.6 </t>
    </r>
    <r>
      <rPr>
        <b/>
        <sz val="15"/>
        <color theme="3"/>
        <rFont val="Courier New"/>
        <family val="3"/>
      </rPr>
      <t>PRODUCTIF</t>
    </r>
    <r>
      <rPr>
        <b/>
        <sz val="15"/>
        <color theme="3"/>
        <rFont val="Calibri"/>
        <family val="2"/>
        <scheme val="minor"/>
      </rPr>
      <t xml:space="preserve"> function</t>
    </r>
  </si>
  <si>
    <t>6.6.1 Mimicing SUMIF</t>
  </si>
  <si>
    <t>6.6.2 PRODUCTIF with FILTER</t>
  </si>
  <si>
    <t>6.6.3 PRODUCTIF with REDUCE</t>
  </si>
  <si>
    <t>6.7 WORDCOUNT function</t>
  </si>
  <si>
    <t>6.8 Reverse a string</t>
  </si>
  <si>
    <t>6.9 FIBONACCI function</t>
  </si>
  <si>
    <t>Make a function DISEMVOWEL that removes all vowels from a text.</t>
  </si>
  <si>
    <t>Text</t>
  </si>
  <si>
    <t>Disemvoweled</t>
  </si>
  <si>
    <t>Verify your function on the text below:</t>
  </si>
  <si>
    <t>Blue (Da Ba Dee)</t>
  </si>
  <si>
    <t>I Am Jesus Christ</t>
  </si>
  <si>
    <t>Make a function PARTITION that takes a range and a range of TRUE and FALSE values and places the values</t>
  </si>
  <si>
    <t>corresponding to TRUE above the values corresponding to FALSE. Make 2 - 3 tests to make sure your</t>
  </si>
  <si>
    <t xml:space="preserve">function works as intended. </t>
  </si>
  <si>
    <t>Make a function SPLIT that takes a range and a range of TRUE and FALSE values and places the values</t>
  </si>
  <si>
    <t>corresponding to TRUE above the values corresponding to FALSE.</t>
  </si>
  <si>
    <t>Generalize SPLITIT so it splits the data according to the unique values in include. Hint: You</t>
  </si>
  <si>
    <t>need to use HSTACK together with REDUCE. As the initial value to REDUCE you can use e.g. {0},</t>
  </si>
  <si>
    <t>and drop the first column afterwards.</t>
  </si>
  <si>
    <r>
      <t xml:space="preserve">6.1.3 A GROUPING function </t>
    </r>
    <r>
      <rPr>
        <b/>
        <sz val="13"/>
        <color rgb="FFFF0000"/>
        <rFont val="Calibri"/>
        <family val="2"/>
        <scheme val="minor"/>
      </rPr>
      <t>(Challenge exercise)</t>
    </r>
  </si>
  <si>
    <t>6.1.2 SPLITIT function</t>
  </si>
  <si>
    <t>6.1.1 PARTITION function</t>
  </si>
  <si>
    <t>The first column contains only DS</t>
  </si>
  <si>
    <t>games, the second column all</t>
  </si>
  <si>
    <t>other games.</t>
  </si>
  <si>
    <t>Modify the GROUPBY_FILTER function to take an optional [sorted]</t>
  </si>
  <si>
    <t>argument. If -1, the output is sorted by grouping variable in descending</t>
  </si>
  <si>
    <t>order. If 1, the output is sorted by the grouping variable in ascending</t>
  </si>
  <si>
    <t>order.</t>
  </si>
  <si>
    <t>6.3 Modify GROUPBY_FILTER</t>
  </si>
  <si>
    <t>Make a dropdown list selecting a platform. Then display a table of sales</t>
  </si>
  <si>
    <t>for each year and the cumulative sales. Be sure the years are sorted, and</t>
  </si>
  <si>
    <t>make sure to remove NA values.  Write everything in a single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</si>
</sst>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£&quot;#,##0.00;[Red]\-&quot;£&quot;#,##0.00"/>
    <numFmt numFmtId="44" formatCode="_-&quot;£&quot;* #,##0.00_-;\-&quot;£&quot;* #,##0.00_-;_-&quot;£&quot;* &quot;-&quot;??_-;_-@_-"/>
  </numFmts>
  <fonts count="1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ourier New"/>
      <family val="3"/>
    </font>
    <font>
      <b/>
      <sz val="13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5" fillId="4" borderId="5" applyNumberFormat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5" borderId="5" applyNumberFormat="0" applyAlignment="0" applyProtection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8" fillId="5" borderId="5" xfId="5"/>
    <xf numFmtId="0" fontId="0" fillId="0" borderId="0" xfId="0" quotePrefix="1"/>
    <xf numFmtId="44" fontId="0" fillId="0" borderId="0" xfId="0" applyNumberFormat="1"/>
    <xf numFmtId="8" fontId="0" fillId="0" borderId="0" xfId="0" applyNumberFormat="1"/>
    <xf numFmtId="0" fontId="1" fillId="0" borderId="1" xfId="1" applyAlignment="1">
      <alignment horizontal="center"/>
    </xf>
    <xf numFmtId="0" fontId="6" fillId="0" borderId="6" xfId="3" applyAlignment="1">
      <alignment horizontal="center"/>
    </xf>
    <xf numFmtId="0" fontId="7" fillId="0" borderId="7" xfId="4" applyAlignment="1">
      <alignment horizontal="center"/>
    </xf>
    <xf numFmtId="0" fontId="12" fillId="0" borderId="0" xfId="6"/>
    <xf numFmtId="0" fontId="6" fillId="0" borderId="6" xfId="3" applyAlignment="1"/>
    <xf numFmtId="0" fontId="7" fillId="0" borderId="7" xfId="4" applyAlignment="1"/>
    <xf numFmtId="0" fontId="12" fillId="0" borderId="1" xfId="6" applyBorder="1" applyAlignment="1">
      <alignment horizontal="center"/>
    </xf>
    <xf numFmtId="0" fontId="12" fillId="0" borderId="0" xfId="6" applyAlignment="1"/>
    <xf numFmtId="0" fontId="7" fillId="0" borderId="0" xfId="7"/>
    <xf numFmtId="0" fontId="0" fillId="0" borderId="0" xfId="0" applyAlignment="1"/>
    <xf numFmtId="0" fontId="1" fillId="0" borderId="1" xfId="1"/>
    <xf numFmtId="0" fontId="6" fillId="0" borderId="6" xfId="3" applyFont="1" applyAlignment="1"/>
    <xf numFmtId="0" fontId="14" fillId="0" borderId="0" xfId="8" applyFont="1"/>
    <xf numFmtId="0" fontId="11" fillId="0" borderId="0" xfId="0" applyFont="1"/>
  </cellXfs>
  <cellStyles count="9">
    <cellStyle name="Calculation" xfId="2" builtinId="22" customBuiltin="1"/>
    <cellStyle name="Explanatory Text" xfId="8" builtinId="53"/>
    <cellStyle name="Heading 1" xfId="1" builtinId="16"/>
    <cellStyle name="Heading 2" xfId="3" builtinId="17"/>
    <cellStyle name="Heading 3" xfId="4" builtinId="18"/>
    <cellStyle name="Heading 4" xfId="7" builtinId="19"/>
    <cellStyle name="Input" xfId="5" builtinId="20"/>
    <cellStyle name="Normal" xfId="0" builtinId="0"/>
    <cellStyle name="Title" xfId="6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B642F-7594-4D17-9210-D82C49D47A0B}" name="VGSmall" displayName="VGSmall" ref="B12:L22" totalsRowShown="0">
  <autoFilter ref="B12:L22" xr:uid="{700B642F-7594-4D17-9210-D82C49D47A0B}"/>
  <tableColumns count="11">
    <tableColumn id="1" xr3:uid="{037553B6-A53A-4B54-93E8-30BAC346CB52}" name="Rank"/>
    <tableColumn id="2" xr3:uid="{AF68A887-6DF3-4C9C-81DE-F98DD053140F}" name="Name"/>
    <tableColumn id="3" xr3:uid="{EBBA2E5F-93B3-488F-B35F-CDD70ECFAA15}" name="Platform"/>
    <tableColumn id="4" xr3:uid="{D5B866F0-CDAA-4D3A-A2EB-2D7D8E12F674}" name="Year"/>
    <tableColumn id="5" xr3:uid="{34412D92-3A83-4AE5-ACA2-6A3AA1D544D8}" name="Genre"/>
    <tableColumn id="6" xr3:uid="{E8BBF5AF-225A-429D-8BBB-49803F68B528}" name="Publisher"/>
    <tableColumn id="7" xr3:uid="{E300D8CC-40B6-4055-9C4F-A4475142AF9D}" name="NA_Sales"/>
    <tableColumn id="8" xr3:uid="{B94A1685-0CC4-4770-8782-92974FECE459}" name="EU_Sales"/>
    <tableColumn id="9" xr3:uid="{F447DD4D-1E3D-4174-B574-FA90B4CC1520}" name="JP_Sales"/>
    <tableColumn id="10" xr3:uid="{DC677595-0579-423D-9BA7-7A4C7A9BBDCF}" name="Other_Sales"/>
    <tableColumn id="11" xr3:uid="{7536603C-9A37-4A08-A605-731BB0A51A49}" name="Global_Sal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L100"/>
  <sheetViews>
    <sheetView topLeftCell="A44" zoomScale="160" zoomScaleNormal="160" workbookViewId="0">
      <selection activeCell="K18" sqref="K18"/>
    </sheetView>
  </sheetViews>
  <sheetFormatPr defaultRowHeight="15" x14ac:dyDescent="0.25"/>
  <cols>
    <col min="2" max="2" width="12.140625" customWidth="1"/>
    <col min="3" max="3" width="14.85546875" customWidth="1"/>
    <col min="4" max="5" width="16.140625" bestFit="1" customWidth="1"/>
    <col min="7" max="7" width="10" customWidth="1"/>
    <col min="8" max="8" width="10.140625" customWidth="1"/>
    <col min="9" max="9" width="9.85546875" customWidth="1"/>
    <col min="10" max="10" width="9.28515625" customWidth="1"/>
    <col min="11" max="11" width="12.42578125" customWidth="1"/>
    <col min="12" max="12" width="12.85546875" customWidth="1"/>
  </cols>
  <sheetData>
    <row r="2" spans="2:12" ht="23.25" x14ac:dyDescent="0.35">
      <c r="B2" s="15" t="s">
        <v>10325</v>
      </c>
      <c r="C2" s="15"/>
      <c r="D2" s="15"/>
      <c r="E2" s="15"/>
      <c r="F2" s="15"/>
      <c r="G2" s="15"/>
      <c r="H2" s="15"/>
    </row>
    <row r="4" spans="2:12" ht="18" thickBot="1" x14ac:dyDescent="0.35">
      <c r="B4" s="23" t="s">
        <v>10353</v>
      </c>
      <c r="C4" s="23"/>
      <c r="D4" s="23"/>
      <c r="E4" s="23"/>
      <c r="F4" s="23"/>
      <c r="G4" s="23"/>
      <c r="H4" s="23"/>
    </row>
    <row r="5" spans="2:12" ht="15.75" thickTop="1" x14ac:dyDescent="0.25"/>
    <row r="6" spans="2:12" x14ac:dyDescent="0.25">
      <c r="B6" t="s">
        <v>10343</v>
      </c>
    </row>
    <row r="7" spans="2:12" x14ac:dyDescent="0.25">
      <c r="B7" t="s">
        <v>10344</v>
      </c>
    </row>
    <row r="8" spans="2:12" x14ac:dyDescent="0.25">
      <c r="B8" t="s">
        <v>10345</v>
      </c>
    </row>
    <row r="10" spans="2:12" ht="15.75" thickBot="1" x14ac:dyDescent="0.3">
      <c r="B10" s="17" t="s">
        <v>10321</v>
      </c>
      <c r="C10" s="17"/>
      <c r="D10" s="17"/>
      <c r="E10" s="17"/>
      <c r="F10" s="17"/>
      <c r="G10" s="17"/>
      <c r="H10" s="17"/>
    </row>
    <row r="12" spans="2:12" x14ac:dyDescent="0.25">
      <c r="B12" t="s">
        <v>8497</v>
      </c>
      <c r="C12" t="s">
        <v>8498</v>
      </c>
      <c r="D12" t="s">
        <v>2</v>
      </c>
      <c r="E12" t="s">
        <v>8499</v>
      </c>
      <c r="F12" t="s">
        <v>0</v>
      </c>
      <c r="G12" t="s">
        <v>8500</v>
      </c>
      <c r="H12" t="s">
        <v>8501</v>
      </c>
      <c r="I12" t="s">
        <v>8502</v>
      </c>
      <c r="J12" t="s">
        <v>8503</v>
      </c>
      <c r="K12" t="s">
        <v>8504</v>
      </c>
      <c r="L12" t="s">
        <v>8505</v>
      </c>
    </row>
    <row r="13" spans="2:12" x14ac:dyDescent="0.25">
      <c r="B13">
        <v>11</v>
      </c>
      <c r="C13" t="s">
        <v>8516</v>
      </c>
      <c r="D13" t="s">
        <v>29</v>
      </c>
      <c r="E13">
        <v>2005</v>
      </c>
      <c r="F13" t="s">
        <v>8</v>
      </c>
      <c r="G13" t="s">
        <v>33</v>
      </c>
      <c r="H13">
        <v>9.07</v>
      </c>
      <c r="I13">
        <v>11</v>
      </c>
      <c r="J13">
        <v>1.93</v>
      </c>
      <c r="K13">
        <v>2.75</v>
      </c>
      <c r="L13">
        <v>24.76</v>
      </c>
    </row>
    <row r="14" spans="2:12" x14ac:dyDescent="0.25">
      <c r="B14">
        <v>12</v>
      </c>
      <c r="C14" t="s">
        <v>8517</v>
      </c>
      <c r="D14" t="s">
        <v>29</v>
      </c>
      <c r="E14">
        <v>2005</v>
      </c>
      <c r="F14" t="s">
        <v>3</v>
      </c>
      <c r="G14" t="s">
        <v>33</v>
      </c>
      <c r="H14">
        <v>9.81</v>
      </c>
      <c r="I14">
        <v>7.57</v>
      </c>
      <c r="J14">
        <v>4.13</v>
      </c>
      <c r="K14">
        <v>1.92</v>
      </c>
      <c r="L14">
        <v>23.42</v>
      </c>
    </row>
    <row r="15" spans="2:12" x14ac:dyDescent="0.25">
      <c r="B15">
        <v>13</v>
      </c>
      <c r="C15" t="s">
        <v>8518</v>
      </c>
      <c r="D15" t="s">
        <v>106</v>
      </c>
      <c r="E15">
        <v>1999</v>
      </c>
      <c r="F15" t="s">
        <v>4</v>
      </c>
      <c r="G15" t="s">
        <v>33</v>
      </c>
      <c r="H15">
        <v>9</v>
      </c>
      <c r="I15">
        <v>6.18</v>
      </c>
      <c r="J15">
        <v>7.2</v>
      </c>
      <c r="K15">
        <v>0.71</v>
      </c>
      <c r="L15">
        <v>23.1</v>
      </c>
    </row>
    <row r="16" spans="2:12" x14ac:dyDescent="0.25">
      <c r="B16">
        <v>14</v>
      </c>
      <c r="C16" t="s">
        <v>8519</v>
      </c>
      <c r="D16" t="s">
        <v>22</v>
      </c>
      <c r="E16">
        <v>2007</v>
      </c>
      <c r="F16" t="s">
        <v>1</v>
      </c>
      <c r="G16" t="s">
        <v>33</v>
      </c>
      <c r="H16">
        <v>8.94</v>
      </c>
      <c r="I16">
        <v>8.0299999999999994</v>
      </c>
      <c r="J16">
        <v>3.6</v>
      </c>
      <c r="K16">
        <v>2.15</v>
      </c>
      <c r="L16">
        <v>22.72</v>
      </c>
    </row>
    <row r="17" spans="2:12" x14ac:dyDescent="0.25">
      <c r="B17">
        <v>15</v>
      </c>
      <c r="C17" t="s">
        <v>8520</v>
      </c>
      <c r="D17" t="s">
        <v>22</v>
      </c>
      <c r="E17">
        <v>2009</v>
      </c>
      <c r="F17" t="s">
        <v>1</v>
      </c>
      <c r="G17" t="s">
        <v>33</v>
      </c>
      <c r="H17">
        <v>9.09</v>
      </c>
      <c r="I17">
        <v>8.59</v>
      </c>
      <c r="J17">
        <v>2.5299999999999998</v>
      </c>
      <c r="K17">
        <v>1.79</v>
      </c>
      <c r="L17">
        <v>22</v>
      </c>
    </row>
    <row r="18" spans="2:12" x14ac:dyDescent="0.25">
      <c r="B18">
        <v>25</v>
      </c>
      <c r="C18" t="s">
        <v>6200</v>
      </c>
      <c r="D18" t="s">
        <v>14</v>
      </c>
      <c r="E18">
        <v>2002</v>
      </c>
      <c r="F18" t="s">
        <v>9</v>
      </c>
      <c r="G18" t="s">
        <v>32</v>
      </c>
      <c r="H18">
        <v>8.41</v>
      </c>
      <c r="I18">
        <v>5.49</v>
      </c>
      <c r="J18">
        <v>0.47</v>
      </c>
      <c r="K18">
        <v>1.78</v>
      </c>
      <c r="L18">
        <v>16.149999999999999</v>
      </c>
    </row>
    <row r="19" spans="2:12" x14ac:dyDescent="0.25">
      <c r="B19">
        <v>26</v>
      </c>
      <c r="C19" t="s">
        <v>8528</v>
      </c>
      <c r="D19" t="s">
        <v>16</v>
      </c>
      <c r="E19">
        <v>2002</v>
      </c>
      <c r="F19" t="s">
        <v>4</v>
      </c>
      <c r="G19" t="s">
        <v>33</v>
      </c>
      <c r="H19">
        <v>6.06</v>
      </c>
      <c r="I19">
        <v>3.9</v>
      </c>
      <c r="J19">
        <v>5.38</v>
      </c>
      <c r="K19">
        <v>0.5</v>
      </c>
      <c r="L19">
        <v>15.85</v>
      </c>
    </row>
    <row r="20" spans="2:12" x14ac:dyDescent="0.25">
      <c r="B20">
        <v>27</v>
      </c>
      <c r="C20" t="s">
        <v>8529</v>
      </c>
      <c r="D20" t="s">
        <v>29</v>
      </c>
      <c r="E20">
        <v>2010</v>
      </c>
      <c r="F20" t="s">
        <v>4</v>
      </c>
      <c r="G20" t="s">
        <v>33</v>
      </c>
      <c r="H20">
        <v>5.57</v>
      </c>
      <c r="I20">
        <v>3.28</v>
      </c>
      <c r="J20">
        <v>5.65</v>
      </c>
      <c r="K20">
        <v>0.82</v>
      </c>
      <c r="L20">
        <v>15.32</v>
      </c>
    </row>
    <row r="21" spans="2:12" x14ac:dyDescent="0.25">
      <c r="B21">
        <v>28</v>
      </c>
      <c r="C21" t="s">
        <v>8530</v>
      </c>
      <c r="D21" t="s">
        <v>29</v>
      </c>
      <c r="E21">
        <v>2005</v>
      </c>
      <c r="F21" t="s">
        <v>5</v>
      </c>
      <c r="G21" t="s">
        <v>33</v>
      </c>
      <c r="H21">
        <v>3.44</v>
      </c>
      <c r="I21">
        <v>5.36</v>
      </c>
      <c r="J21">
        <v>5.32</v>
      </c>
      <c r="K21">
        <v>1.18</v>
      </c>
      <c r="L21">
        <v>15.3</v>
      </c>
    </row>
    <row r="22" spans="2:12" x14ac:dyDescent="0.25">
      <c r="B22">
        <v>29</v>
      </c>
      <c r="C22" t="s">
        <v>8531</v>
      </c>
      <c r="D22" t="s">
        <v>14</v>
      </c>
      <c r="E22">
        <v>2001</v>
      </c>
      <c r="F22" t="s">
        <v>3</v>
      </c>
      <c r="G22" t="s">
        <v>37</v>
      </c>
      <c r="H22">
        <v>6.85</v>
      </c>
      <c r="I22">
        <v>5.09</v>
      </c>
      <c r="J22">
        <v>1.87</v>
      </c>
      <c r="K22">
        <v>1.1599999999999999</v>
      </c>
      <c r="L22">
        <v>14.98</v>
      </c>
    </row>
    <row r="24" spans="2:12" x14ac:dyDescent="0.25">
      <c r="B24" t="s">
        <v>10322</v>
      </c>
    </row>
    <row r="25" spans="2:12" x14ac:dyDescent="0.25">
      <c r="B25" s="9">
        <v>11</v>
      </c>
      <c r="C25" t="s">
        <v>8516</v>
      </c>
      <c r="D25" t="s">
        <v>29</v>
      </c>
      <c r="E25">
        <v>2005</v>
      </c>
      <c r="F25" t="s">
        <v>8</v>
      </c>
      <c r="G25" t="s">
        <v>33</v>
      </c>
      <c r="H25">
        <v>9.07</v>
      </c>
      <c r="I25">
        <v>11</v>
      </c>
      <c r="J25">
        <v>1.93</v>
      </c>
      <c r="K25">
        <v>2.75</v>
      </c>
      <c r="L25">
        <v>24.76</v>
      </c>
    </row>
    <row r="26" spans="2:12" x14ac:dyDescent="0.25">
      <c r="B26">
        <v>12</v>
      </c>
      <c r="C26" t="s">
        <v>8517</v>
      </c>
      <c r="D26" t="s">
        <v>29</v>
      </c>
      <c r="E26">
        <v>2005</v>
      </c>
      <c r="F26" t="s">
        <v>3</v>
      </c>
      <c r="G26" t="s">
        <v>33</v>
      </c>
      <c r="H26">
        <v>9.81</v>
      </c>
      <c r="I26">
        <v>7.57</v>
      </c>
      <c r="J26">
        <v>4.13</v>
      </c>
      <c r="K26">
        <v>1.92</v>
      </c>
      <c r="L26">
        <v>23.42</v>
      </c>
    </row>
    <row r="27" spans="2:12" x14ac:dyDescent="0.25">
      <c r="B27">
        <v>27</v>
      </c>
      <c r="C27" t="s">
        <v>8529</v>
      </c>
      <c r="D27" t="s">
        <v>29</v>
      </c>
      <c r="E27">
        <v>2010</v>
      </c>
      <c r="F27" t="s">
        <v>4</v>
      </c>
      <c r="G27" t="s">
        <v>33</v>
      </c>
      <c r="H27">
        <v>5.57</v>
      </c>
      <c r="I27">
        <v>3.28</v>
      </c>
      <c r="J27">
        <v>5.65</v>
      </c>
      <c r="K27">
        <v>0.82</v>
      </c>
      <c r="L27">
        <v>15.32</v>
      </c>
    </row>
    <row r="28" spans="2:12" x14ac:dyDescent="0.25">
      <c r="B28">
        <v>28</v>
      </c>
      <c r="C28" t="s">
        <v>8530</v>
      </c>
      <c r="D28" t="s">
        <v>29</v>
      </c>
      <c r="E28">
        <v>2005</v>
      </c>
      <c r="F28" t="s">
        <v>5</v>
      </c>
      <c r="G28" t="s">
        <v>33</v>
      </c>
      <c r="H28">
        <v>3.44</v>
      </c>
      <c r="I28">
        <v>5.36</v>
      </c>
      <c r="J28">
        <v>5.32</v>
      </c>
      <c r="K28">
        <v>1.18</v>
      </c>
      <c r="L28">
        <v>15.3</v>
      </c>
    </row>
    <row r="29" spans="2:12" x14ac:dyDescent="0.25">
      <c r="B29">
        <v>13</v>
      </c>
      <c r="C29" t="s">
        <v>8518</v>
      </c>
      <c r="D29" t="s">
        <v>106</v>
      </c>
      <c r="E29">
        <v>1999</v>
      </c>
      <c r="F29" t="s">
        <v>4</v>
      </c>
      <c r="G29" t="s">
        <v>33</v>
      </c>
      <c r="H29">
        <v>9</v>
      </c>
      <c r="I29">
        <v>6.18</v>
      </c>
      <c r="J29">
        <v>7.2</v>
      </c>
      <c r="K29">
        <v>0.71</v>
      </c>
      <c r="L29">
        <v>23.1</v>
      </c>
    </row>
    <row r="30" spans="2:12" x14ac:dyDescent="0.25">
      <c r="B30">
        <v>14</v>
      </c>
      <c r="C30" t="s">
        <v>8519</v>
      </c>
      <c r="D30" t="s">
        <v>22</v>
      </c>
      <c r="E30">
        <v>2007</v>
      </c>
      <c r="F30" t="s">
        <v>1</v>
      </c>
      <c r="G30" t="s">
        <v>33</v>
      </c>
      <c r="H30">
        <v>8.94</v>
      </c>
      <c r="I30">
        <v>8.0299999999999994</v>
      </c>
      <c r="J30">
        <v>3.6</v>
      </c>
      <c r="K30">
        <v>2.15</v>
      </c>
      <c r="L30">
        <v>22.72</v>
      </c>
    </row>
    <row r="31" spans="2:12" x14ac:dyDescent="0.25">
      <c r="B31">
        <v>15</v>
      </c>
      <c r="C31" t="s">
        <v>8520</v>
      </c>
      <c r="D31" t="s">
        <v>22</v>
      </c>
      <c r="E31">
        <v>2009</v>
      </c>
      <c r="F31" t="s">
        <v>1</v>
      </c>
      <c r="G31" t="s">
        <v>33</v>
      </c>
      <c r="H31">
        <v>9.09</v>
      </c>
      <c r="I31">
        <v>8.59</v>
      </c>
      <c r="J31">
        <v>2.5299999999999998</v>
      </c>
      <c r="K31">
        <v>1.79</v>
      </c>
      <c r="L31">
        <v>22</v>
      </c>
    </row>
    <row r="32" spans="2:12" x14ac:dyDescent="0.25">
      <c r="B32">
        <v>25</v>
      </c>
      <c r="C32" t="s">
        <v>6200</v>
      </c>
      <c r="D32" t="s">
        <v>14</v>
      </c>
      <c r="E32">
        <v>2002</v>
      </c>
      <c r="F32" t="s">
        <v>9</v>
      </c>
      <c r="G32" t="s">
        <v>32</v>
      </c>
      <c r="H32">
        <v>8.41</v>
      </c>
      <c r="I32">
        <v>5.49</v>
      </c>
      <c r="J32">
        <v>0.47</v>
      </c>
      <c r="K32">
        <v>1.78</v>
      </c>
      <c r="L32">
        <v>16.149999999999999</v>
      </c>
    </row>
    <row r="33" spans="2:12" x14ac:dyDescent="0.25">
      <c r="B33">
        <v>26</v>
      </c>
      <c r="C33" t="s">
        <v>8528</v>
      </c>
      <c r="D33" t="s">
        <v>16</v>
      </c>
      <c r="E33">
        <v>2002</v>
      </c>
      <c r="F33" t="s">
        <v>4</v>
      </c>
      <c r="G33" t="s">
        <v>33</v>
      </c>
      <c r="H33">
        <v>6.06</v>
      </c>
      <c r="I33">
        <v>3.9</v>
      </c>
      <c r="J33">
        <v>5.38</v>
      </c>
      <c r="K33">
        <v>0.5</v>
      </c>
      <c r="L33">
        <v>15.85</v>
      </c>
    </row>
    <row r="34" spans="2:12" x14ac:dyDescent="0.25">
      <c r="B34">
        <v>29</v>
      </c>
      <c r="C34" t="s">
        <v>8531</v>
      </c>
      <c r="D34" t="s">
        <v>14</v>
      </c>
      <c r="E34">
        <v>2001</v>
      </c>
      <c r="F34" t="s">
        <v>3</v>
      </c>
      <c r="G34" t="s">
        <v>37</v>
      </c>
      <c r="H34">
        <v>6.85</v>
      </c>
      <c r="I34">
        <v>5.09</v>
      </c>
      <c r="J34">
        <v>1.87</v>
      </c>
      <c r="K34">
        <v>1.1599999999999999</v>
      </c>
      <c r="L34">
        <v>14.98</v>
      </c>
    </row>
    <row r="40" spans="2:12" ht="18" thickBot="1" x14ac:dyDescent="0.35">
      <c r="B40" s="23" t="s">
        <v>10352</v>
      </c>
      <c r="C40" s="23"/>
      <c r="D40" s="23"/>
      <c r="E40" s="23"/>
      <c r="F40" s="23"/>
      <c r="G40" s="23"/>
      <c r="H40" s="23"/>
    </row>
    <row r="41" spans="2:12" ht="15.75" thickTop="1" x14ac:dyDescent="0.25"/>
    <row r="42" spans="2:12" x14ac:dyDescent="0.25">
      <c r="B42" t="s">
        <v>10346</v>
      </c>
    </row>
    <row r="43" spans="2:12" x14ac:dyDescent="0.25">
      <c r="B43" t="s">
        <v>10347</v>
      </c>
    </row>
    <row r="46" spans="2:12" ht="15.75" thickBot="1" x14ac:dyDescent="0.3">
      <c r="B46" s="17" t="s">
        <v>10321</v>
      </c>
      <c r="C46" s="17"/>
      <c r="D46" s="17"/>
      <c r="E46" s="17"/>
      <c r="F46" s="17"/>
      <c r="G46" s="17"/>
      <c r="H46" s="17"/>
    </row>
    <row r="48" spans="2:12" x14ac:dyDescent="0.25">
      <c r="B48" t="s">
        <v>10324</v>
      </c>
      <c r="F48" s="24" t="s">
        <v>10354</v>
      </c>
      <c r="G48" s="24"/>
      <c r="H48" s="24"/>
      <c r="I48" s="25"/>
      <c r="J48" s="25"/>
      <c r="K48" s="25"/>
    </row>
    <row r="49" spans="2:11" x14ac:dyDescent="0.25">
      <c r="B49" t="s">
        <v>8516</v>
      </c>
      <c r="C49" t="s">
        <v>8518</v>
      </c>
      <c r="F49" s="24" t="s">
        <v>10355</v>
      </c>
      <c r="G49" s="24"/>
      <c r="H49" s="24"/>
      <c r="I49" s="25"/>
      <c r="J49" s="25"/>
      <c r="K49" s="25"/>
    </row>
    <row r="50" spans="2:11" x14ac:dyDescent="0.25">
      <c r="B50" t="s">
        <v>8517</v>
      </c>
      <c r="C50" t="s">
        <v>8519</v>
      </c>
      <c r="F50" s="24" t="s">
        <v>10356</v>
      </c>
      <c r="G50" s="24"/>
      <c r="H50" s="24"/>
      <c r="I50" s="25"/>
      <c r="J50" s="25"/>
      <c r="K50" s="25"/>
    </row>
    <row r="51" spans="2:11" x14ac:dyDescent="0.25">
      <c r="B51" t="s">
        <v>8529</v>
      </c>
      <c r="C51" t="s">
        <v>8520</v>
      </c>
    </row>
    <row r="52" spans="2:11" x14ac:dyDescent="0.25">
      <c r="B52" t="s">
        <v>8530</v>
      </c>
      <c r="C52" t="s">
        <v>6200</v>
      </c>
    </row>
    <row r="53" spans="2:11" x14ac:dyDescent="0.25">
      <c r="B53" t="e">
        <v>#N/A</v>
      </c>
      <c r="C53" t="s">
        <v>8528</v>
      </c>
    </row>
    <row r="54" spans="2:11" x14ac:dyDescent="0.25">
      <c r="B54" t="e">
        <v>#N/A</v>
      </c>
      <c r="C54" t="s">
        <v>8531</v>
      </c>
    </row>
    <row r="59" spans="2:11" ht="18" thickBot="1" x14ac:dyDescent="0.35">
      <c r="B59" s="23" t="s">
        <v>10351</v>
      </c>
      <c r="C59" s="23"/>
      <c r="D59" s="23"/>
      <c r="E59" s="23"/>
      <c r="F59" s="23"/>
      <c r="G59" s="23"/>
    </row>
    <row r="60" spans="2:11" ht="15.75" thickTop="1" x14ac:dyDescent="0.25"/>
    <row r="61" spans="2:11" x14ac:dyDescent="0.25">
      <c r="B61" t="s">
        <v>10348</v>
      </c>
    </row>
    <row r="62" spans="2:11" x14ac:dyDescent="0.25">
      <c r="B62" t="s">
        <v>10349</v>
      </c>
    </row>
    <row r="63" spans="2:11" x14ac:dyDescent="0.25">
      <c r="B63" t="s">
        <v>10350</v>
      </c>
    </row>
    <row r="65" spans="2:7" ht="15.75" thickBot="1" x14ac:dyDescent="0.3">
      <c r="B65" s="17" t="s">
        <v>10321</v>
      </c>
      <c r="C65" s="17"/>
      <c r="D65" s="17"/>
      <c r="E65" s="17"/>
      <c r="F65" s="17"/>
      <c r="G65" s="17"/>
    </row>
    <row r="67" spans="2:7" x14ac:dyDescent="0.25">
      <c r="B67" t="s">
        <v>10323</v>
      </c>
    </row>
    <row r="68" spans="2:7" x14ac:dyDescent="0.25">
      <c r="B68" t="s">
        <v>29</v>
      </c>
      <c r="C68" t="s">
        <v>106</v>
      </c>
      <c r="D68" t="s">
        <v>22</v>
      </c>
      <c r="E68" t="s">
        <v>14</v>
      </c>
      <c r="F68" t="s">
        <v>16</v>
      </c>
    </row>
    <row r="69" spans="2:7" x14ac:dyDescent="0.25">
      <c r="B69" t="s">
        <v>8516</v>
      </c>
      <c r="C69" t="s">
        <v>8518</v>
      </c>
      <c r="D69" t="s">
        <v>8519</v>
      </c>
      <c r="E69" t="s">
        <v>6200</v>
      </c>
      <c r="F69" t="s">
        <v>8528</v>
      </c>
    </row>
    <row r="70" spans="2:7" x14ac:dyDescent="0.25">
      <c r="B70" t="s">
        <v>8517</v>
      </c>
      <c r="C70" t="e">
        <v>#N/A</v>
      </c>
      <c r="D70" t="s">
        <v>8520</v>
      </c>
      <c r="E70" t="s">
        <v>8531</v>
      </c>
      <c r="F70" t="e">
        <v>#N/A</v>
      </c>
    </row>
    <row r="71" spans="2:7" x14ac:dyDescent="0.25">
      <c r="B71" t="s">
        <v>8529</v>
      </c>
      <c r="C71" t="e">
        <v>#N/A</v>
      </c>
      <c r="D71" t="e">
        <v>#N/A</v>
      </c>
      <c r="E71" t="e">
        <v>#N/A</v>
      </c>
      <c r="F71" t="e">
        <v>#N/A</v>
      </c>
    </row>
    <row r="72" spans="2:7" x14ac:dyDescent="0.25">
      <c r="B72" t="s">
        <v>8530</v>
      </c>
      <c r="C72" t="e">
        <v>#N/A</v>
      </c>
      <c r="D72" t="e">
        <v>#N/A</v>
      </c>
      <c r="E72" t="e">
        <v>#N/A</v>
      </c>
      <c r="F72" t="e">
        <v>#N/A</v>
      </c>
    </row>
    <row r="98" spans="2:11" ht="18" thickBot="1" x14ac:dyDescent="0.35">
      <c r="B98" s="13" t="s">
        <v>10319</v>
      </c>
      <c r="C98" s="13"/>
      <c r="D98" s="13"/>
      <c r="E98" s="13"/>
      <c r="F98" s="13"/>
      <c r="G98" s="13"/>
      <c r="H98" s="13"/>
      <c r="I98" s="13"/>
      <c r="J98" s="13"/>
      <c r="K98" s="13"/>
    </row>
    <row r="99" spans="2:11" ht="15.75" thickTop="1" x14ac:dyDescent="0.25"/>
    <row r="100" spans="2:11" x14ac:dyDescent="0.25">
      <c r="B100" t="s">
        <v>10320</v>
      </c>
    </row>
  </sheetData>
  <mergeCells count="1">
    <mergeCell ref="B98:K98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3D40-D8E9-407A-A944-B0D1A521F5C3}">
  <dimension ref="B2:H15"/>
  <sheetViews>
    <sheetView zoomScale="190" zoomScaleNormal="190" workbookViewId="0">
      <selection activeCell="H10" sqref="H10"/>
    </sheetView>
  </sheetViews>
  <sheetFormatPr defaultRowHeight="15" x14ac:dyDescent="0.25"/>
  <sheetData>
    <row r="2" spans="2:8" ht="23.25" x14ac:dyDescent="0.35">
      <c r="B2" s="15" t="s">
        <v>10326</v>
      </c>
      <c r="C2" s="15"/>
      <c r="D2" s="15"/>
      <c r="E2" s="15"/>
      <c r="F2" s="15"/>
      <c r="G2" s="15"/>
      <c r="H2" s="15"/>
    </row>
    <row r="4" spans="2:8" x14ac:dyDescent="0.25">
      <c r="B4" t="s">
        <v>10337</v>
      </c>
    </row>
    <row r="6" spans="2:8" x14ac:dyDescent="0.25">
      <c r="B6" t="s">
        <v>10340</v>
      </c>
    </row>
    <row r="8" spans="2:8" x14ac:dyDescent="0.25">
      <c r="B8" s="20" t="s">
        <v>10338</v>
      </c>
      <c r="D8" s="20" t="s">
        <v>10339</v>
      </c>
    </row>
    <row r="9" spans="2:8" x14ac:dyDescent="0.25">
      <c r="B9" t="s">
        <v>10341</v>
      </c>
    </row>
    <row r="10" spans="2:8" x14ac:dyDescent="0.25">
      <c r="B10" t="s">
        <v>10342</v>
      </c>
    </row>
    <row r="12" spans="2:8" ht="20.25" thickBot="1" x14ac:dyDescent="0.35">
      <c r="B12" s="22" t="s">
        <v>10321</v>
      </c>
      <c r="C12" s="22"/>
      <c r="D12" s="22"/>
      <c r="E12" s="22"/>
      <c r="F12" s="22"/>
      <c r="G12" s="22"/>
      <c r="H12" s="22"/>
    </row>
    <row r="13" spans="2:8" ht="15.75" thickTop="1" x14ac:dyDescent="0.25"/>
    <row r="14" spans="2:8" x14ac:dyDescent="0.25">
      <c r="B14" s="20" t="s">
        <v>10338</v>
      </c>
      <c r="D14" t="s">
        <v>10287</v>
      </c>
    </row>
    <row r="15" spans="2:8" x14ac:dyDescent="0.25">
      <c r="B15" s="20" t="s">
        <v>10339</v>
      </c>
      <c r="D15" t="s">
        <v>10288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9B6E-3F63-4C0D-9258-80E9051F1659}">
  <dimension ref="B2:I7"/>
  <sheetViews>
    <sheetView zoomScale="175" zoomScaleNormal="175" workbookViewId="0">
      <selection activeCell="E13" sqref="E13"/>
    </sheetView>
  </sheetViews>
  <sheetFormatPr defaultRowHeight="15" x14ac:dyDescent="0.25"/>
  <sheetData>
    <row r="2" spans="2:9" ht="23.25" x14ac:dyDescent="0.35">
      <c r="B2" s="19" t="s">
        <v>10361</v>
      </c>
      <c r="C2" s="19"/>
      <c r="D2" s="19"/>
      <c r="E2" s="19"/>
      <c r="F2" s="19"/>
      <c r="G2" s="19"/>
      <c r="H2" s="19"/>
      <c r="I2" s="19"/>
    </row>
    <row r="4" spans="2:9" x14ac:dyDescent="0.25">
      <c r="B4" t="s">
        <v>10357</v>
      </c>
    </row>
    <row r="5" spans="2:9" x14ac:dyDescent="0.25">
      <c r="B5" t="s">
        <v>10358</v>
      </c>
    </row>
    <row r="6" spans="2:9" x14ac:dyDescent="0.25">
      <c r="B6" t="s">
        <v>10359</v>
      </c>
    </row>
    <row r="7" spans="2:9" x14ac:dyDescent="0.25">
      <c r="B7" t="s">
        <v>10360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090-9776-4288-B4A0-4532B8D58C31}">
  <dimension ref="B2:H19"/>
  <sheetViews>
    <sheetView zoomScale="190" zoomScaleNormal="190" workbookViewId="0">
      <selection activeCell="H20" sqref="H20"/>
    </sheetView>
  </sheetViews>
  <sheetFormatPr defaultRowHeight="15" x14ac:dyDescent="0.25"/>
  <cols>
    <col min="2" max="2" width="9.140625" customWidth="1"/>
    <col min="3" max="3" width="6.140625" bestFit="1" customWidth="1"/>
    <col min="4" max="4" width="11.140625" bestFit="1" customWidth="1"/>
  </cols>
  <sheetData>
    <row r="2" spans="2:8" ht="23.25" x14ac:dyDescent="0.35">
      <c r="B2" s="19" t="s">
        <v>10295</v>
      </c>
      <c r="C2" s="19"/>
      <c r="D2" s="19"/>
      <c r="E2" s="19"/>
      <c r="F2" s="19"/>
      <c r="G2" s="19"/>
      <c r="H2" s="19"/>
    </row>
    <row r="4" spans="2:8" x14ac:dyDescent="0.25">
      <c r="B4" t="s">
        <v>10362</v>
      </c>
    </row>
    <row r="5" spans="2:8" x14ac:dyDescent="0.25">
      <c r="B5" t="s">
        <v>10363</v>
      </c>
    </row>
    <row r="6" spans="2:8" x14ac:dyDescent="0.25">
      <c r="B6" t="s">
        <v>10364</v>
      </c>
    </row>
    <row r="9" spans="2:8" x14ac:dyDescent="0.25">
      <c r="B9" t="s">
        <v>10294</v>
      </c>
      <c r="C9" s="8" t="s">
        <v>16</v>
      </c>
    </row>
    <row r="11" spans="2:8" x14ac:dyDescent="0.25">
      <c r="B11" s="20" t="s">
        <v>8499</v>
      </c>
      <c r="C11" s="20" t="s">
        <v>10292</v>
      </c>
      <c r="D11" s="20" t="s">
        <v>10293</v>
      </c>
    </row>
    <row r="12" spans="2:8" x14ac:dyDescent="0.25">
      <c r="B12" cm="1">
        <f t="array" ref="B12:D19">_xlfn.LET(_xlpm.result,GROUPBY_FILTER(VGSales[Global_Sales], VGSales[Year], (VGSales[Platform]=C9) * (VGSales[Year] &lt;&gt; "N/A"), _xlfn.LAMBDA(_xlpm.x,SUM(_xlpm.x))),_xlpm.cum,_xlfn.SCAN(0,_xlfn.CHOOSECOLS(_xlpm.result,2),_xlfn.LAMBDA(_xlpm.x,_xlpm.y,_xlpm.x+_xlpm.y)),_xlfn.HSTACK(_xlpm.result,_xlpm.cum))</f>
        <v>2002</v>
      </c>
      <c r="C12">
        <v>60.140000000000008</v>
      </c>
      <c r="D12">
        <v>60.140000000000008</v>
      </c>
    </row>
    <row r="13" spans="2:8" x14ac:dyDescent="0.25">
      <c r="B13">
        <v>2004</v>
      </c>
      <c r="C13">
        <v>62.08000000000002</v>
      </c>
      <c r="D13">
        <v>122.22000000000003</v>
      </c>
    </row>
    <row r="14" spans="2:8" x14ac:dyDescent="0.25">
      <c r="B14">
        <v>2001</v>
      </c>
      <c r="C14">
        <v>50.160000000000011</v>
      </c>
      <c r="D14">
        <v>172.38000000000005</v>
      </c>
    </row>
    <row r="15" spans="2:8" x14ac:dyDescent="0.25">
      <c r="B15">
        <v>2003</v>
      </c>
      <c r="C15">
        <v>43.939999999999984</v>
      </c>
      <c r="D15">
        <v>216.32000000000005</v>
      </c>
    </row>
    <row r="16" spans="2:8" x14ac:dyDescent="0.25">
      <c r="B16">
        <v>2005</v>
      </c>
      <c r="C16">
        <v>21.950000000000006</v>
      </c>
      <c r="D16">
        <v>238.27000000000007</v>
      </c>
    </row>
    <row r="17" spans="2:4" x14ac:dyDescent="0.25">
      <c r="B17">
        <v>2007</v>
      </c>
      <c r="C17">
        <v>3.1999999999999997</v>
      </c>
      <c r="D17">
        <v>241.47000000000006</v>
      </c>
    </row>
    <row r="18" spans="2:4" x14ac:dyDescent="0.25">
      <c r="B18">
        <v>2006</v>
      </c>
      <c r="C18">
        <v>2.5799999999999974</v>
      </c>
      <c r="D18">
        <v>244.05000000000004</v>
      </c>
    </row>
    <row r="19" spans="2:4" x14ac:dyDescent="0.25">
      <c r="B19">
        <v>2000</v>
      </c>
      <c r="C19">
        <v>0.06</v>
      </c>
      <c r="D19">
        <v>244.11000000000004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ADF7-B053-4512-AB4E-5678434E0E03}">
  <dimension ref="A1:J105"/>
  <sheetViews>
    <sheetView tabSelected="1" topLeftCell="A65" zoomScale="235" zoomScaleNormal="235" workbookViewId="0">
      <selection activeCell="K72" sqref="K72"/>
    </sheetView>
  </sheetViews>
  <sheetFormatPr defaultRowHeight="15" x14ac:dyDescent="0.25"/>
  <sheetData>
    <row r="1" spans="1:10" ht="24" thickBot="1" x14ac:dyDescent="0.4">
      <c r="A1" s="18" t="s">
        <v>10327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Top="1" x14ac:dyDescent="0.25"/>
    <row r="3" spans="1:10" ht="18" thickBot="1" x14ac:dyDescent="0.35">
      <c r="A3" s="16" t="s">
        <v>10328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5.75" thickTop="1" x14ac:dyDescent="0.25"/>
    <row r="5" spans="1:10" x14ac:dyDescent="0.25">
      <c r="A5" t="s">
        <v>10318</v>
      </c>
    </row>
    <row r="8" spans="1:10" x14ac:dyDescent="0.25">
      <c r="A8" s="20" t="s">
        <v>8499</v>
      </c>
      <c r="B8" s="20" t="s">
        <v>10310</v>
      </c>
      <c r="C8" s="20" t="s">
        <v>10311</v>
      </c>
      <c r="D8" s="20" t="s">
        <v>10317</v>
      </c>
    </row>
    <row r="9" spans="1:10" x14ac:dyDescent="0.25">
      <c r="A9">
        <v>1999</v>
      </c>
      <c r="B9" s="10">
        <v>325</v>
      </c>
      <c r="C9">
        <v>0.05</v>
      </c>
    </row>
    <row r="10" spans="1:10" x14ac:dyDescent="0.25">
      <c r="A10">
        <v>2000</v>
      </c>
      <c r="B10" s="10">
        <v>317</v>
      </c>
      <c r="C10">
        <v>0.05</v>
      </c>
    </row>
    <row r="11" spans="1:10" x14ac:dyDescent="0.25">
      <c r="A11">
        <v>2001</v>
      </c>
      <c r="B11" s="10">
        <v>995</v>
      </c>
      <c r="C11">
        <v>0.05</v>
      </c>
    </row>
    <row r="12" spans="1:10" x14ac:dyDescent="0.25">
      <c r="A12">
        <v>2002</v>
      </c>
      <c r="B12" s="10">
        <v>782</v>
      </c>
      <c r="C12">
        <v>0.05</v>
      </c>
    </row>
    <row r="13" spans="1:10" x14ac:dyDescent="0.25">
      <c r="A13">
        <v>2003</v>
      </c>
      <c r="B13" s="10">
        <v>294</v>
      </c>
      <c r="C13">
        <v>0.05</v>
      </c>
    </row>
    <row r="14" spans="1:10" x14ac:dyDescent="0.25">
      <c r="A14">
        <v>2004</v>
      </c>
      <c r="B14" s="10">
        <v>207</v>
      </c>
      <c r="C14">
        <v>0.05</v>
      </c>
    </row>
    <row r="15" spans="1:10" x14ac:dyDescent="0.25">
      <c r="A15">
        <v>2005</v>
      </c>
      <c r="B15" s="10">
        <v>129</v>
      </c>
      <c r="C15">
        <v>0.05</v>
      </c>
    </row>
    <row r="16" spans="1:10" x14ac:dyDescent="0.25">
      <c r="A16">
        <v>2006</v>
      </c>
      <c r="B16" s="10">
        <v>691</v>
      </c>
      <c r="C16">
        <v>0.05</v>
      </c>
    </row>
    <row r="17" spans="1:10" x14ac:dyDescent="0.25">
      <c r="A17">
        <v>2007</v>
      </c>
      <c r="B17" s="10">
        <v>307</v>
      </c>
      <c r="C17">
        <v>0.05</v>
      </c>
    </row>
    <row r="18" spans="1:10" x14ac:dyDescent="0.25">
      <c r="A18">
        <v>2008</v>
      </c>
      <c r="B18" s="10">
        <v>238</v>
      </c>
      <c r="C18">
        <v>0.05</v>
      </c>
    </row>
    <row r="19" spans="1:10" x14ac:dyDescent="0.25">
      <c r="A19">
        <v>2009</v>
      </c>
      <c r="B19" s="10">
        <v>170</v>
      </c>
      <c r="C19">
        <v>0.05</v>
      </c>
    </row>
    <row r="26" spans="1:10" ht="18" thickBot="1" x14ac:dyDescent="0.35">
      <c r="A26" s="13" t="s">
        <v>10329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15.75" thickTop="1" x14ac:dyDescent="0.25"/>
    <row r="28" spans="1:10" x14ac:dyDescent="0.25">
      <c r="A28" t="s">
        <v>10309</v>
      </c>
    </row>
    <row r="30" spans="1:10" x14ac:dyDescent="0.25">
      <c r="A30" s="20" t="s">
        <v>8499</v>
      </c>
      <c r="B30" s="20" t="s">
        <v>10310</v>
      </c>
      <c r="C30" s="20" t="s">
        <v>10311</v>
      </c>
      <c r="E30" s="20" t="s">
        <v>10317</v>
      </c>
    </row>
    <row r="31" spans="1:10" x14ac:dyDescent="0.25">
      <c r="A31">
        <v>1999</v>
      </c>
      <c r="B31" s="10">
        <v>325</v>
      </c>
      <c r="C31">
        <v>0.05</v>
      </c>
      <c r="E31" s="11">
        <f>NPV(C31,B31:B41)</f>
        <v>3487.5228415814577</v>
      </c>
    </row>
    <row r="32" spans="1:10" x14ac:dyDescent="0.25">
      <c r="A32">
        <v>2000</v>
      </c>
      <c r="B32" s="10">
        <v>317</v>
      </c>
      <c r="C32">
        <v>0.05</v>
      </c>
    </row>
    <row r="33" spans="1:10" x14ac:dyDescent="0.25">
      <c r="A33">
        <v>2001</v>
      </c>
      <c r="B33" s="10">
        <v>995</v>
      </c>
      <c r="C33">
        <v>0.05</v>
      </c>
    </row>
    <row r="34" spans="1:10" x14ac:dyDescent="0.25">
      <c r="A34">
        <v>2002</v>
      </c>
      <c r="B34" s="10">
        <v>782</v>
      </c>
      <c r="C34">
        <v>0.05</v>
      </c>
    </row>
    <row r="35" spans="1:10" x14ac:dyDescent="0.25">
      <c r="A35">
        <v>2003</v>
      </c>
      <c r="B35" s="10">
        <v>294</v>
      </c>
      <c r="C35">
        <v>0.05</v>
      </c>
    </row>
    <row r="36" spans="1:10" x14ac:dyDescent="0.25">
      <c r="A36">
        <v>2004</v>
      </c>
      <c r="B36" s="10">
        <v>207</v>
      </c>
      <c r="C36">
        <v>0.05</v>
      </c>
    </row>
    <row r="37" spans="1:10" x14ac:dyDescent="0.25">
      <c r="A37">
        <v>2005</v>
      </c>
      <c r="B37" s="10">
        <v>129</v>
      </c>
      <c r="C37">
        <v>0.05</v>
      </c>
    </row>
    <row r="38" spans="1:10" x14ac:dyDescent="0.25">
      <c r="A38">
        <v>2006</v>
      </c>
      <c r="B38" s="10">
        <v>691</v>
      </c>
      <c r="C38">
        <v>0.05</v>
      </c>
    </row>
    <row r="39" spans="1:10" x14ac:dyDescent="0.25">
      <c r="A39">
        <v>2007</v>
      </c>
      <c r="B39" s="10">
        <v>307</v>
      </c>
      <c r="C39">
        <v>0.05</v>
      </c>
    </row>
    <row r="40" spans="1:10" x14ac:dyDescent="0.25">
      <c r="A40">
        <v>2008</v>
      </c>
      <c r="B40" s="10">
        <v>238</v>
      </c>
      <c r="C40">
        <v>0.05</v>
      </c>
    </row>
    <row r="41" spans="1:10" x14ac:dyDescent="0.25">
      <c r="A41">
        <v>2009</v>
      </c>
      <c r="B41" s="10">
        <v>170</v>
      </c>
      <c r="C41">
        <v>0.05</v>
      </c>
    </row>
    <row r="43" spans="1:10" ht="15.75" thickBot="1" x14ac:dyDescent="0.3">
      <c r="A43" s="14" t="s">
        <v>10312</v>
      </c>
      <c r="B43" s="14"/>
      <c r="C43" s="14"/>
      <c r="D43" s="14"/>
      <c r="E43" s="14"/>
      <c r="F43" s="14"/>
      <c r="G43" s="14"/>
      <c r="H43" s="14"/>
      <c r="I43" s="14"/>
      <c r="J43" s="14"/>
    </row>
    <row r="45" spans="1:10" x14ac:dyDescent="0.25">
      <c r="A45" cm="1">
        <f t="array" aca="1" ref="A45" ca="1">NPVNEW($B$31:$B$41,_xlfn.RANDARRAY(11,1,0,0.1,FALSE))</f>
        <v>3827.4304991690324</v>
      </c>
      <c r="B45" cm="1">
        <f t="array" aca="1" ref="B45" ca="1">NPVNEW($B$31:$B$41,_xlfn.RANDARRAY(11,1,0,0.1,FALSE))</f>
        <v>3403.9999465179194</v>
      </c>
      <c r="C45" cm="1">
        <f t="array" aca="1" ref="C45" ca="1">NPVNEW($B$31:$B$41,_xlfn.RANDARRAY(11,1,0,0.1,FALSE))</f>
        <v>3398.2841929492647</v>
      </c>
      <c r="D45" cm="1">
        <f t="array" aca="1" ref="D45" ca="1">NPVNEW($B$31:$B$41,_xlfn.RANDARRAY(11,1,0,0.1,FALSE))</f>
        <v>3455.8369717140827</v>
      </c>
      <c r="E45" cm="1">
        <f t="array" aca="1" ref="E45" ca="1">NPVNEW($B$31:$B$41,_xlfn.RANDARRAY(11,1,0,0.1,FALSE))</f>
        <v>3536.7765505034831</v>
      </c>
      <c r="F45" cm="1">
        <f t="array" aca="1" ref="F45" ca="1">NPVNEW($B$31:$B$41,_xlfn.RANDARRAY(11,1,0,0.1,FALSE))</f>
        <v>3805.4318921548893</v>
      </c>
      <c r="G45" cm="1">
        <f t="array" aca="1" ref="G45" ca="1">NPVNEW($B$31:$B$41,_xlfn.RANDARRAY(11,1,0,0.1,FALSE))</f>
        <v>3736.5044978302653</v>
      </c>
      <c r="H45" cm="1">
        <f t="array" aca="1" ref="H45" ca="1">NPVNEW($B$31:$B$41,_xlfn.RANDARRAY(11,1,0,0.1,FALSE))</f>
        <v>3516.8907858583775</v>
      </c>
      <c r="I45" cm="1">
        <f t="array" aca="1" ref="I45" ca="1">NPVNEW($B$31:$B$41,_xlfn.RANDARRAY(11,1,0,0.1,FALSE))</f>
        <v>3511.885697112657</v>
      </c>
      <c r="J45" cm="1">
        <f t="array" aca="1" ref="J45" ca="1">NPVNEW($B$31:$B$41,_xlfn.RANDARRAY(11,1,0,0.1,FALSE))</f>
        <v>3719.8687133081899</v>
      </c>
    </row>
    <row r="46" spans="1:10" x14ac:dyDescent="0.25">
      <c r="A46" cm="1">
        <f t="array" aca="1" ref="A46" ca="1">NPVNEW($B$31:$B$41,_xlfn.RANDARRAY(11,1,0,0.1,FALSE))</f>
        <v>3324.5187124946751</v>
      </c>
      <c r="B46" cm="1">
        <f t="array" aca="1" ref="B46" ca="1">NPVNEW($B$31:$B$41,_xlfn.RANDARRAY(11,1,0,0.1,FALSE))</f>
        <v>3519.5769777237929</v>
      </c>
      <c r="C46" cm="1">
        <f t="array" aca="1" ref="C46" ca="1">NPVNEW($B$31:$B$41,_xlfn.RANDARRAY(11,1,0,0.1,FALSE))</f>
        <v>3699.867322990714</v>
      </c>
      <c r="D46" cm="1">
        <f t="array" aca="1" ref="D46" ca="1">NPVNEW($B$31:$B$41,_xlfn.RANDARRAY(11,1,0,0.1,FALSE))</f>
        <v>3378.5271094938412</v>
      </c>
      <c r="E46" cm="1">
        <f t="array" aca="1" ref="E46" ca="1">NPVNEW($B$31:$B$41,_xlfn.RANDARRAY(11,1,0,0.1,FALSE))</f>
        <v>3768.5453495424331</v>
      </c>
      <c r="F46" cm="1">
        <f t="array" aca="1" ref="F46" ca="1">NPVNEW($B$31:$B$41,_xlfn.RANDARRAY(11,1,0,0.1,FALSE))</f>
        <v>3710.5590997335871</v>
      </c>
      <c r="G46" cm="1">
        <f t="array" aca="1" ref="G46" ca="1">NPVNEW($B$31:$B$41,_xlfn.RANDARRAY(11,1,0,0.1,FALSE))</f>
        <v>3192.0085753717071</v>
      </c>
      <c r="H46" cm="1">
        <f t="array" aca="1" ref="H46" ca="1">NPVNEW($B$31:$B$41,_xlfn.RANDARRAY(11,1,0,0.1,FALSE))</f>
        <v>3328.2087429469634</v>
      </c>
      <c r="I46" cm="1">
        <f t="array" aca="1" ref="I46" ca="1">NPVNEW($B$31:$B$41,_xlfn.RANDARRAY(11,1,0,0.1,FALSE))</f>
        <v>3487.699425247692</v>
      </c>
      <c r="J46" cm="1">
        <f t="array" aca="1" ref="J46" ca="1">NPVNEW($B$31:$B$41,_xlfn.RANDARRAY(11,1,0,0.1,FALSE))</f>
        <v>3371.6951991367705</v>
      </c>
    </row>
    <row r="47" spans="1:10" x14ac:dyDescent="0.25">
      <c r="A47" cm="1">
        <f t="array" aca="1" ref="A47" ca="1">NPVNEW($B$31:$B$41,_xlfn.RANDARRAY(11,1,0,0.1,FALSE))</f>
        <v>3596.771860978728</v>
      </c>
      <c r="B47" cm="1">
        <f t="array" aca="1" ref="B47" ca="1">NPVNEW($B$31:$B$41,_xlfn.RANDARRAY(11,1,0,0.1,FALSE))</f>
        <v>3373.1895207943626</v>
      </c>
      <c r="C47" cm="1">
        <f t="array" aca="1" ref="C47" ca="1">NPVNEW($B$31:$B$41,_xlfn.RANDARRAY(11,1,0,0.1,FALSE))</f>
        <v>3889.4563858934143</v>
      </c>
      <c r="D47" cm="1">
        <f t="array" aca="1" ref="D47" ca="1">NPVNEW($B$31:$B$41,_xlfn.RANDARRAY(11,1,0,0.1,FALSE))</f>
        <v>3518.2277712526134</v>
      </c>
      <c r="E47" cm="1">
        <f t="array" aca="1" ref="E47" ca="1">NPVNEW($B$31:$B$41,_xlfn.RANDARRAY(11,1,0,0.1,FALSE))</f>
        <v>3720.8866328048216</v>
      </c>
      <c r="F47" cm="1">
        <f t="array" aca="1" ref="F47" ca="1">NPVNEW($B$31:$B$41,_xlfn.RANDARRAY(11,1,0,0.1,FALSE))</f>
        <v>3847.6890222081834</v>
      </c>
      <c r="G47" cm="1">
        <f t="array" aca="1" ref="G47" ca="1">NPVNEW($B$31:$B$41,_xlfn.RANDARRAY(11,1,0,0.1,FALSE))</f>
        <v>3726.6127397590612</v>
      </c>
      <c r="H47" cm="1">
        <f t="array" aca="1" ref="H47" ca="1">NPVNEW($B$31:$B$41,_xlfn.RANDARRAY(11,1,0,0.1,FALSE))</f>
        <v>3692.7897254678287</v>
      </c>
      <c r="I47" cm="1">
        <f t="array" aca="1" ref="I47" ca="1">NPVNEW($B$31:$B$41,_xlfn.RANDARRAY(11,1,0,0.1,FALSE))</f>
        <v>3644.5682065964702</v>
      </c>
      <c r="J47" cm="1">
        <f t="array" aca="1" ref="J47" ca="1">NPVNEW($B$31:$B$41,_xlfn.RANDARRAY(11,1,0,0.1,FALSE))</f>
        <v>3451.6439198148182</v>
      </c>
    </row>
    <row r="48" spans="1:10" x14ac:dyDescent="0.25">
      <c r="A48" cm="1">
        <f t="array" aca="1" ref="A48" ca="1">NPVNEW($B$31:$B$41,_xlfn.RANDARRAY(11,1,0,0.1,FALSE))</f>
        <v>3731.9569221998745</v>
      </c>
      <c r="B48" cm="1">
        <f t="array" aca="1" ref="B48" ca="1">NPVNEW($B$31:$B$41,_xlfn.RANDARRAY(11,1,0,0.1,FALSE))</f>
        <v>3684.8448767893119</v>
      </c>
      <c r="C48" cm="1">
        <f t="array" aca="1" ref="C48" ca="1">NPVNEW($B$31:$B$41,_xlfn.RANDARRAY(11,1,0,0.1,FALSE))</f>
        <v>3591.0303496340571</v>
      </c>
      <c r="D48" cm="1">
        <f t="array" aca="1" ref="D48" ca="1">NPVNEW($B$31:$B$41,_xlfn.RANDARRAY(11,1,0,0.1,FALSE))</f>
        <v>3443.5691327195946</v>
      </c>
      <c r="E48" cm="1">
        <f t="array" aca="1" ref="E48" ca="1">NPVNEW($B$31:$B$41,_xlfn.RANDARRAY(11,1,0,0.1,FALSE))</f>
        <v>3394.137299195108</v>
      </c>
      <c r="F48" cm="1">
        <f t="array" aca="1" ref="F48" ca="1">NPVNEW($B$31:$B$41,_xlfn.RANDARRAY(11,1,0,0.1,FALSE))</f>
        <v>3652.3511163842127</v>
      </c>
      <c r="G48" cm="1">
        <f t="array" aca="1" ref="G48" ca="1">NPVNEW($B$31:$B$41,_xlfn.RANDARRAY(11,1,0,0.1,FALSE))</f>
        <v>3369.2940738192578</v>
      </c>
      <c r="H48" cm="1">
        <f t="array" aca="1" ref="H48" ca="1">NPVNEW($B$31:$B$41,_xlfn.RANDARRAY(11,1,0,0.1,FALSE))</f>
        <v>3585.8811076512384</v>
      </c>
      <c r="I48" cm="1">
        <f t="array" aca="1" ref="I48" ca="1">NPVNEW($B$31:$B$41,_xlfn.RANDARRAY(11,1,0,0.1,FALSE))</f>
        <v>3593.4611312486913</v>
      </c>
      <c r="J48" cm="1">
        <f t="array" aca="1" ref="J48" ca="1">NPVNEW($B$31:$B$41,_xlfn.RANDARRAY(11,1,0,0.1,FALSE))</f>
        <v>3486.6354197742521</v>
      </c>
    </row>
    <row r="49" spans="1:10" x14ac:dyDescent="0.25">
      <c r="A49" cm="1">
        <f t="array" aca="1" ref="A49" ca="1">NPVNEW($B$31:$B$41,_xlfn.RANDARRAY(11,1,0,0.1,FALSE))</f>
        <v>3603.6610146230041</v>
      </c>
      <c r="B49" cm="1">
        <f t="array" aca="1" ref="B49" ca="1">NPVNEW($B$31:$B$41,_xlfn.RANDARRAY(11,1,0,0.1,FALSE))</f>
        <v>3869.0515306437678</v>
      </c>
      <c r="C49" cm="1">
        <f t="array" aca="1" ref="C49" ca="1">NPVNEW($B$31:$B$41,_xlfn.RANDARRAY(11,1,0,0.1,FALSE))</f>
        <v>3550.6692099316106</v>
      </c>
      <c r="D49" cm="1">
        <f t="array" aca="1" ref="D49" ca="1">NPVNEW($B$31:$B$41,_xlfn.RANDARRAY(11,1,0,0.1,FALSE))</f>
        <v>3306.8602303280136</v>
      </c>
      <c r="E49" cm="1">
        <f t="array" aca="1" ref="E49" ca="1">NPVNEW($B$31:$B$41,_xlfn.RANDARRAY(11,1,0,0.1,FALSE))</f>
        <v>3442.3330427267178</v>
      </c>
      <c r="F49" cm="1">
        <f t="array" aca="1" ref="F49" ca="1">NPVNEW($B$31:$B$41,_xlfn.RANDARRAY(11,1,0,0.1,FALSE))</f>
        <v>3410.7574101229152</v>
      </c>
      <c r="G49" cm="1">
        <f t="array" aca="1" ref="G49" ca="1">NPVNEW($B$31:$B$41,_xlfn.RANDARRAY(11,1,0,0.1,FALSE))</f>
        <v>3305.3184519198194</v>
      </c>
      <c r="H49" cm="1">
        <f t="array" aca="1" ref="H49" ca="1">NPVNEW($B$31:$B$41,_xlfn.RANDARRAY(11,1,0,0.1,FALSE))</f>
        <v>3612.6276062675324</v>
      </c>
      <c r="I49" cm="1">
        <f t="array" aca="1" ref="I49" ca="1">NPVNEW($B$31:$B$41,_xlfn.RANDARRAY(11,1,0,0.1,FALSE))</f>
        <v>3415.4467116480873</v>
      </c>
      <c r="J49" cm="1">
        <f t="array" aca="1" ref="J49" ca="1">NPVNEW($B$31:$B$41,_xlfn.RANDARRAY(11,1,0,0.1,FALSE))</f>
        <v>3327.0951572648305</v>
      </c>
    </row>
    <row r="50" spans="1:10" x14ac:dyDescent="0.25">
      <c r="A50" cm="1">
        <f t="array" aca="1" ref="A50" ca="1">NPVNEW($B$31:$B$41,_xlfn.RANDARRAY(11,1,0,0.1,FALSE))</f>
        <v>3519.0058138304985</v>
      </c>
      <c r="B50" cm="1">
        <f t="array" aca="1" ref="B50" ca="1">NPVNEW($B$31:$B$41,_xlfn.RANDARRAY(11,1,0,0.1,FALSE))</f>
        <v>3498.4762708363419</v>
      </c>
      <c r="C50" cm="1">
        <f t="array" aca="1" ref="C50" ca="1">NPVNEW($B$31:$B$41,_xlfn.RANDARRAY(11,1,0,0.1,FALSE))</f>
        <v>3296.2138680161916</v>
      </c>
      <c r="D50" cm="1">
        <f t="array" aca="1" ref="D50" ca="1">NPVNEW($B$31:$B$41,_xlfn.RANDARRAY(11,1,0,0.1,FALSE))</f>
        <v>3752.1286583748947</v>
      </c>
      <c r="E50" cm="1">
        <f t="array" aca="1" ref="E50" ca="1">NPVNEW($B$31:$B$41,_xlfn.RANDARRAY(11,1,0,0.1,FALSE))</f>
        <v>3603.1046732562372</v>
      </c>
      <c r="F50" cm="1">
        <f t="array" aca="1" ref="F50" ca="1">NPVNEW($B$31:$B$41,_xlfn.RANDARRAY(11,1,0,0.1,FALSE))</f>
        <v>3364.310755703124</v>
      </c>
      <c r="G50" cm="1">
        <f t="array" aca="1" ref="G50" ca="1">NPVNEW($B$31:$B$41,_xlfn.RANDARRAY(11,1,0,0.1,FALSE))</f>
        <v>3650.77947749551</v>
      </c>
      <c r="H50" cm="1">
        <f t="array" aca="1" ref="H50" ca="1">NPVNEW($B$31:$B$41,_xlfn.RANDARRAY(11,1,0,0.1,FALSE))</f>
        <v>3673.9216380291909</v>
      </c>
      <c r="I50" cm="1">
        <f t="array" aca="1" ref="I50" ca="1">NPVNEW($B$31:$B$41,_xlfn.RANDARRAY(11,1,0,0.1,FALSE))</f>
        <v>3661.8704460141662</v>
      </c>
      <c r="J50" cm="1">
        <f t="array" aca="1" ref="J50" ca="1">NPVNEW($B$31:$B$41,_xlfn.RANDARRAY(11,1,0,0.1,FALSE))</f>
        <v>3547.6334182765768</v>
      </c>
    </row>
    <row r="51" spans="1:10" x14ac:dyDescent="0.25">
      <c r="A51" cm="1">
        <f t="array" aca="1" ref="A51" ca="1">NPVNEW($B$31:$B$41,_xlfn.RANDARRAY(11,1,0,0.1,FALSE))</f>
        <v>3383.2668374149125</v>
      </c>
      <c r="B51" cm="1">
        <f t="array" aca="1" ref="B51" ca="1">NPVNEW($B$31:$B$41,_xlfn.RANDARRAY(11,1,0,0.1,FALSE))</f>
        <v>3649.0602348010143</v>
      </c>
      <c r="C51" cm="1">
        <f t="array" aca="1" ref="C51" ca="1">NPVNEW($B$31:$B$41,_xlfn.RANDARRAY(11,1,0,0.1,FALSE))</f>
        <v>3293.2215415700421</v>
      </c>
      <c r="D51" cm="1">
        <f t="array" aca="1" ref="D51" ca="1">NPVNEW($B$31:$B$41,_xlfn.RANDARRAY(11,1,0,0.1,FALSE))</f>
        <v>3424.1756547976493</v>
      </c>
      <c r="E51" cm="1">
        <f t="array" aca="1" ref="E51" ca="1">NPVNEW($B$31:$B$41,_xlfn.RANDARRAY(11,1,0,0.1,FALSE))</f>
        <v>3559.7610368943101</v>
      </c>
      <c r="F51" cm="1">
        <f t="array" aca="1" ref="F51" ca="1">NPVNEW($B$31:$B$41,_xlfn.RANDARRAY(11,1,0,0.1,FALSE))</f>
        <v>3508.8484720966908</v>
      </c>
      <c r="G51" cm="1">
        <f t="array" aca="1" ref="G51" ca="1">NPVNEW($B$31:$B$41,_xlfn.RANDARRAY(11,1,0,0.1,FALSE))</f>
        <v>3737.5090697275036</v>
      </c>
      <c r="H51" cm="1">
        <f t="array" aca="1" ref="H51" ca="1">NPVNEW($B$31:$B$41,_xlfn.RANDARRAY(11,1,0,0.1,FALSE))</f>
        <v>3472.7169045287533</v>
      </c>
      <c r="I51" cm="1">
        <f t="array" aca="1" ref="I51" ca="1">NPVNEW($B$31:$B$41,_xlfn.RANDARRAY(11,1,0,0.1,FALSE))</f>
        <v>3536.0761889466025</v>
      </c>
      <c r="J51" cm="1">
        <f t="array" aca="1" ref="J51" ca="1">NPVNEW($B$31:$B$41,_xlfn.RANDARRAY(11,1,0,0.1,FALSE))</f>
        <v>3574.2096324026279</v>
      </c>
    </row>
    <row r="52" spans="1:10" x14ac:dyDescent="0.25">
      <c r="A52" cm="1">
        <f t="array" aca="1" ref="A52" ca="1">NPVNEW($B$31:$B$41,_xlfn.RANDARRAY(11,1,0,0.1,FALSE))</f>
        <v>3477.5046289138309</v>
      </c>
      <c r="B52" cm="1">
        <f t="array" aca="1" ref="B52" ca="1">NPVNEW($B$31:$B$41,_xlfn.RANDARRAY(11,1,0,0.1,FALSE))</f>
        <v>3414.6144620950522</v>
      </c>
      <c r="C52" cm="1">
        <f t="array" aca="1" ref="C52" ca="1">NPVNEW($B$31:$B$41,_xlfn.RANDARRAY(11,1,0,0.1,FALSE))</f>
        <v>3547.4585562422608</v>
      </c>
      <c r="D52" cm="1">
        <f t="array" aca="1" ref="D52" ca="1">NPVNEW($B$31:$B$41,_xlfn.RANDARRAY(11,1,0,0.1,FALSE))</f>
        <v>3460.8921284835469</v>
      </c>
      <c r="E52" cm="1">
        <f t="array" aca="1" ref="E52" ca="1">NPVNEW($B$31:$B$41,_xlfn.RANDARRAY(11,1,0,0.1,FALSE))</f>
        <v>3568.0984607041237</v>
      </c>
      <c r="F52" cm="1">
        <f t="array" aca="1" ref="F52" ca="1">NPVNEW($B$31:$B$41,_xlfn.RANDARRAY(11,1,0,0.1,FALSE))</f>
        <v>3570.9517057781168</v>
      </c>
      <c r="G52" cm="1">
        <f t="array" aca="1" ref="G52" ca="1">NPVNEW($B$31:$B$41,_xlfn.RANDARRAY(11,1,0,0.1,FALSE))</f>
        <v>3375.7695503905525</v>
      </c>
      <c r="H52" cm="1">
        <f t="array" aca="1" ref="H52" ca="1">NPVNEW($B$31:$B$41,_xlfn.RANDARRAY(11,1,0,0.1,FALSE))</f>
        <v>3513.161011491502</v>
      </c>
      <c r="I52" cm="1">
        <f t="array" aca="1" ref="I52" ca="1">NPVNEW($B$31:$B$41,_xlfn.RANDARRAY(11,1,0,0.1,FALSE))</f>
        <v>3630.2603582973106</v>
      </c>
      <c r="J52" cm="1">
        <f t="array" aca="1" ref="J52" ca="1">NPVNEW($B$31:$B$41,_xlfn.RANDARRAY(11,1,0,0.1,FALSE))</f>
        <v>3623.3340449748785</v>
      </c>
    </row>
    <row r="53" spans="1:10" x14ac:dyDescent="0.25">
      <c r="A53" cm="1">
        <f t="array" aca="1" ref="A53" ca="1">NPVNEW($B$31:$B$41,_xlfn.RANDARRAY(11,1,0,0.1,FALSE))</f>
        <v>3787.3420289237756</v>
      </c>
      <c r="B53" cm="1">
        <f t="array" aca="1" ref="B53" ca="1">NPVNEW($B$31:$B$41,_xlfn.RANDARRAY(11,1,0,0.1,FALSE))</f>
        <v>3445.7775519741176</v>
      </c>
      <c r="C53" cm="1">
        <f t="array" aca="1" ref="C53" ca="1">NPVNEW($B$31:$B$41,_xlfn.RANDARRAY(11,1,0,0.1,FALSE))</f>
        <v>3824.0663677480743</v>
      </c>
      <c r="D53" cm="1">
        <f t="array" aca="1" ref="D53" ca="1">NPVNEW($B$31:$B$41,_xlfn.RANDARRAY(11,1,0,0.1,FALSE))</f>
        <v>3390.1396163186255</v>
      </c>
      <c r="E53" cm="1">
        <f t="array" aca="1" ref="E53" ca="1">NPVNEW($B$31:$B$41,_xlfn.RANDARRAY(11,1,0,0.1,FALSE))</f>
        <v>3521.5556446197584</v>
      </c>
      <c r="F53" cm="1">
        <f t="array" aca="1" ref="F53" ca="1">NPVNEW($B$31:$B$41,_xlfn.RANDARRAY(11,1,0,0.1,FALSE))</f>
        <v>3787.7505268651953</v>
      </c>
      <c r="G53" cm="1">
        <f t="array" aca="1" ref="G53" ca="1">NPVNEW($B$31:$B$41,_xlfn.RANDARRAY(11,1,0,0.1,FALSE))</f>
        <v>3423.1812667204522</v>
      </c>
      <c r="H53" cm="1">
        <f t="array" aca="1" ref="H53" ca="1">NPVNEW($B$31:$B$41,_xlfn.RANDARRAY(11,1,0,0.1,FALSE))</f>
        <v>3703.7525082238772</v>
      </c>
      <c r="I53" cm="1">
        <f t="array" aca="1" ref="I53" ca="1">NPVNEW($B$31:$B$41,_xlfn.RANDARRAY(11,1,0,0.1,FALSE))</f>
        <v>3443.839516251825</v>
      </c>
      <c r="J53" cm="1">
        <f t="array" aca="1" ref="J53" ca="1">NPVNEW($B$31:$B$41,_xlfn.RANDARRAY(11,1,0,0.1,FALSE))</f>
        <v>3524.6294416043329</v>
      </c>
    </row>
    <row r="54" spans="1:10" x14ac:dyDescent="0.25">
      <c r="A54" cm="1">
        <f t="array" aca="1" ref="A54" ca="1">NPVNEW($B$31:$B$41,_xlfn.RANDARRAY(11,1,0,0.1,FALSE))</f>
        <v>3464.5151385202985</v>
      </c>
      <c r="B54" cm="1">
        <f t="array" aca="1" ref="B54" ca="1">NPVNEW($B$31:$B$41,_xlfn.RANDARRAY(11,1,0,0.1,FALSE))</f>
        <v>3522.0366353001209</v>
      </c>
      <c r="C54" cm="1">
        <f t="array" aca="1" ref="C54" ca="1">NPVNEW($B$31:$B$41,_xlfn.RANDARRAY(11,1,0,0.1,FALSE))</f>
        <v>3394.9112232698685</v>
      </c>
      <c r="D54" cm="1">
        <f t="array" aca="1" ref="D54" ca="1">NPVNEW($B$31:$B$41,_xlfn.RANDARRAY(11,1,0,0.1,FALSE))</f>
        <v>3859.8002242078842</v>
      </c>
      <c r="E54" cm="1">
        <f t="array" aca="1" ref="E54" ca="1">NPVNEW($B$31:$B$41,_xlfn.RANDARRAY(11,1,0,0.1,FALSE))</f>
        <v>3735.3524082919598</v>
      </c>
      <c r="F54" cm="1">
        <f t="array" aca="1" ref="F54" ca="1">NPVNEW($B$31:$B$41,_xlfn.RANDARRAY(11,1,0,0.1,FALSE))</f>
        <v>3680.5317522065925</v>
      </c>
      <c r="G54" cm="1">
        <f t="array" aca="1" ref="G54" ca="1">NPVNEW($B$31:$B$41,_xlfn.RANDARRAY(11,1,0,0.1,FALSE))</f>
        <v>3565.6320801835705</v>
      </c>
      <c r="H54" cm="1">
        <f t="array" aca="1" ref="H54" ca="1">NPVNEW($B$31:$B$41,_xlfn.RANDARRAY(11,1,0,0.1,FALSE))</f>
        <v>3778.7684231974331</v>
      </c>
      <c r="I54" cm="1">
        <f t="array" aca="1" ref="I54" ca="1">NPVNEW($B$31:$B$41,_xlfn.RANDARRAY(11,1,0,0.1,FALSE))</f>
        <v>3681.2808212584819</v>
      </c>
      <c r="J54" cm="1">
        <f t="array" aca="1" ref="J54" ca="1">NPVNEW($B$31:$B$41,_xlfn.RANDARRAY(11,1,0,0.1,FALSE))</f>
        <v>3547.4483310431501</v>
      </c>
    </row>
    <row r="55" spans="1:10" x14ac:dyDescent="0.25">
      <c r="A55" cm="1">
        <f t="array" aca="1" ref="A55" ca="1">NPVNEW($B$31:$B$41,_xlfn.RANDARRAY(11,1,0,0.1,FALSE))</f>
        <v>3618.7626122370084</v>
      </c>
      <c r="B55" cm="1">
        <f t="array" aca="1" ref="B55" ca="1">NPVNEW($B$31:$B$41,_xlfn.RANDARRAY(11,1,0,0.1,FALSE))</f>
        <v>3679.2654963221757</v>
      </c>
      <c r="C55" cm="1">
        <f t="array" aca="1" ref="C55" ca="1">NPVNEW($B$31:$B$41,_xlfn.RANDARRAY(11,1,0,0.1,FALSE))</f>
        <v>3453.2504890869905</v>
      </c>
      <c r="D55" cm="1">
        <f t="array" aca="1" ref="D55" ca="1">NPVNEW($B$31:$B$41,_xlfn.RANDARRAY(11,1,0,0.1,FALSE))</f>
        <v>3724.5522815513687</v>
      </c>
      <c r="E55" cm="1">
        <f t="array" aca="1" ref="E55" ca="1">NPVNEW($B$31:$B$41,_xlfn.RANDARRAY(11,1,0,0.1,FALSE))</f>
        <v>3403.1954953210366</v>
      </c>
      <c r="F55" cm="1">
        <f t="array" aca="1" ref="F55" ca="1">NPVNEW($B$31:$B$41,_xlfn.RANDARRAY(11,1,0,0.1,FALSE))</f>
        <v>3349.9247026126154</v>
      </c>
      <c r="G55" cm="1">
        <f t="array" aca="1" ref="G55" ca="1">NPVNEW($B$31:$B$41,_xlfn.RANDARRAY(11,1,0,0.1,FALSE))</f>
        <v>3479.5429348816201</v>
      </c>
      <c r="H55" cm="1">
        <f t="array" aca="1" ref="H55" ca="1">NPVNEW($B$31:$B$41,_xlfn.RANDARRAY(11,1,0,0.1,FALSE))</f>
        <v>3497.974617638261</v>
      </c>
      <c r="I55" cm="1">
        <f t="array" aca="1" ref="I55" ca="1">NPVNEW($B$31:$B$41,_xlfn.RANDARRAY(11,1,0,0.1,FALSE))</f>
        <v>3382.2729383211708</v>
      </c>
      <c r="J55" cm="1">
        <f t="array" aca="1" ref="J55" ca="1">NPVNEW($B$31:$B$41,_xlfn.RANDARRAY(11,1,0,0.1,FALSE))</f>
        <v>3348.6702533282473</v>
      </c>
    </row>
    <row r="56" spans="1:10" x14ac:dyDescent="0.25">
      <c r="A56" cm="1">
        <f t="array" aca="1" ref="A56" ca="1">NPVNEW($B$31:$B$41,_xlfn.RANDARRAY(11,1,0,0.1,FALSE))</f>
        <v>3546.076684474348</v>
      </c>
      <c r="B56" cm="1">
        <f t="array" aca="1" ref="B56" ca="1">NPVNEW($B$31:$B$41,_xlfn.RANDARRAY(11,1,0,0.1,FALSE))</f>
        <v>3173.2846672576652</v>
      </c>
      <c r="C56" cm="1">
        <f t="array" aca="1" ref="C56" ca="1">NPVNEW($B$31:$B$41,_xlfn.RANDARRAY(11,1,0,0.1,FALSE))</f>
        <v>3549.7970401545231</v>
      </c>
      <c r="D56" cm="1">
        <f t="array" aca="1" ref="D56" ca="1">NPVNEW($B$31:$B$41,_xlfn.RANDARRAY(11,1,0,0.1,FALSE))</f>
        <v>3611.4577264169616</v>
      </c>
      <c r="E56" cm="1">
        <f t="array" aca="1" ref="E56" ca="1">NPVNEW($B$31:$B$41,_xlfn.RANDARRAY(11,1,0,0.1,FALSE))</f>
        <v>3826.6134179636342</v>
      </c>
      <c r="F56" cm="1">
        <f t="array" aca="1" ref="F56" ca="1">NPVNEW($B$31:$B$41,_xlfn.RANDARRAY(11,1,0,0.1,FALSE))</f>
        <v>3446.6882293046556</v>
      </c>
      <c r="G56" cm="1">
        <f t="array" aca="1" ref="G56" ca="1">NPVNEW($B$31:$B$41,_xlfn.RANDARRAY(11,1,0,0.1,FALSE))</f>
        <v>3578.694731441301</v>
      </c>
      <c r="H56" cm="1">
        <f t="array" aca="1" ref="H56" ca="1">NPVNEW($B$31:$B$41,_xlfn.RANDARRAY(11,1,0,0.1,FALSE))</f>
        <v>3375.1051338126495</v>
      </c>
      <c r="I56" cm="1">
        <f t="array" aca="1" ref="I56" ca="1">NPVNEW($B$31:$B$41,_xlfn.RANDARRAY(11,1,0,0.1,FALSE))</f>
        <v>3622.3093197308435</v>
      </c>
      <c r="J56" cm="1">
        <f t="array" aca="1" ref="J56" ca="1">NPVNEW($B$31:$B$41,_xlfn.RANDARRAY(11,1,0,0.1,FALSE))</f>
        <v>3550.9257451016292</v>
      </c>
    </row>
    <row r="57" spans="1:10" x14ac:dyDescent="0.25">
      <c r="A57" cm="1">
        <f t="array" aca="1" ref="A57" ca="1">NPVNEW($B$31:$B$41,_xlfn.RANDARRAY(11,1,0,0.1,FALSE))</f>
        <v>3232.21614818541</v>
      </c>
      <c r="B57" cm="1">
        <f t="array" aca="1" ref="B57" ca="1">NPVNEW($B$31:$B$41,_xlfn.RANDARRAY(11,1,0,0.1,FALSE))</f>
        <v>3507.5323320109992</v>
      </c>
      <c r="C57" cm="1">
        <f t="array" aca="1" ref="C57" ca="1">NPVNEW($B$31:$B$41,_xlfn.RANDARRAY(11,1,0,0.1,FALSE))</f>
        <v>3608.3162626616427</v>
      </c>
      <c r="D57" cm="1">
        <f t="array" aca="1" ref="D57" ca="1">NPVNEW($B$31:$B$41,_xlfn.RANDARRAY(11,1,0,0.1,FALSE))</f>
        <v>3625.4428161678998</v>
      </c>
      <c r="E57" cm="1">
        <f t="array" aca="1" ref="E57" ca="1">NPVNEW($B$31:$B$41,_xlfn.RANDARRAY(11,1,0,0.1,FALSE))</f>
        <v>3606.1651535156461</v>
      </c>
      <c r="F57" cm="1">
        <f t="array" aca="1" ref="F57" ca="1">NPVNEW($B$31:$B$41,_xlfn.RANDARRAY(11,1,0,0.1,FALSE))</f>
        <v>3354.72332348791</v>
      </c>
      <c r="G57" cm="1">
        <f t="array" aca="1" ref="G57" ca="1">NPVNEW($B$31:$B$41,_xlfn.RANDARRAY(11,1,0,0.1,FALSE))</f>
        <v>3377.1628282945567</v>
      </c>
      <c r="H57" cm="1">
        <f t="array" aca="1" ref="H57" ca="1">NPVNEW($B$31:$B$41,_xlfn.RANDARRAY(11,1,0,0.1,FALSE))</f>
        <v>3395.3857222151632</v>
      </c>
      <c r="I57" cm="1">
        <f t="array" aca="1" ref="I57" ca="1">NPVNEW($B$31:$B$41,_xlfn.RANDARRAY(11,1,0,0.1,FALSE))</f>
        <v>3649.8148636065048</v>
      </c>
      <c r="J57" cm="1">
        <f t="array" aca="1" ref="J57" ca="1">NPVNEW($B$31:$B$41,_xlfn.RANDARRAY(11,1,0,0.1,FALSE))</f>
        <v>3868.0825534789146</v>
      </c>
    </row>
    <row r="58" spans="1:10" x14ac:dyDescent="0.25">
      <c r="A58" cm="1">
        <f t="array" aca="1" ref="A58" ca="1">NPVNEW($B$31:$B$41,_xlfn.RANDARRAY(11,1,0,0.1,FALSE))</f>
        <v>3617.0305596196267</v>
      </c>
      <c r="B58" cm="1">
        <f t="array" aca="1" ref="B58" ca="1">NPVNEW($B$31:$B$41,_xlfn.RANDARRAY(11,1,0,0.1,FALSE))</f>
        <v>3576.6528622987512</v>
      </c>
      <c r="C58" cm="1">
        <f t="array" aca="1" ref="C58" ca="1">NPVNEW($B$31:$B$41,_xlfn.RANDARRAY(11,1,0,0.1,FALSE))</f>
        <v>3385.9547482714406</v>
      </c>
      <c r="D58" cm="1">
        <f t="array" aca="1" ref="D58" ca="1">NPVNEW($B$31:$B$41,_xlfn.RANDARRAY(11,1,0,0.1,FALSE))</f>
        <v>3506.8287900348796</v>
      </c>
      <c r="E58" cm="1">
        <f t="array" aca="1" ref="E58" ca="1">NPVNEW($B$31:$B$41,_xlfn.RANDARRAY(11,1,0,0.1,FALSE))</f>
        <v>3602.6158469652091</v>
      </c>
      <c r="F58" cm="1">
        <f t="array" aca="1" ref="F58" ca="1">NPVNEW($B$31:$B$41,_xlfn.RANDARRAY(11,1,0,0.1,FALSE))</f>
        <v>3871.4987112863528</v>
      </c>
      <c r="G58" cm="1">
        <f t="array" aca="1" ref="G58" ca="1">NPVNEW($B$31:$B$41,_xlfn.RANDARRAY(11,1,0,0.1,FALSE))</f>
        <v>3431.0674722574922</v>
      </c>
      <c r="H58" cm="1">
        <f t="array" aca="1" ref="H58" ca="1">NPVNEW($B$31:$B$41,_xlfn.RANDARRAY(11,1,0,0.1,FALSE))</f>
        <v>3399.0779381860152</v>
      </c>
      <c r="I58" cm="1">
        <f t="array" aca="1" ref="I58" ca="1">NPVNEW($B$31:$B$41,_xlfn.RANDARRAY(11,1,0,0.1,FALSE))</f>
        <v>3779.6390665889439</v>
      </c>
      <c r="J58" cm="1">
        <f t="array" aca="1" ref="J58" ca="1">NPVNEW($B$31:$B$41,_xlfn.RANDARRAY(11,1,0,0.1,FALSE))</f>
        <v>3399.4363498919161</v>
      </c>
    </row>
    <row r="59" spans="1:10" x14ac:dyDescent="0.25">
      <c r="A59" cm="1">
        <f t="array" aca="1" ref="A59" ca="1">NPVNEW($B$31:$B$41,_xlfn.RANDARRAY(11,1,0,0.1,FALSE))</f>
        <v>3676.9342814172824</v>
      </c>
      <c r="B59" cm="1">
        <f t="array" aca="1" ref="B59" ca="1">NPVNEW($B$31:$B$41,_xlfn.RANDARRAY(11,1,0,0.1,FALSE))</f>
        <v>3694.8999189085885</v>
      </c>
      <c r="C59" cm="1">
        <f t="array" aca="1" ref="C59" ca="1">NPVNEW($B$31:$B$41,_xlfn.RANDARRAY(11,1,0,0.1,FALSE))</f>
        <v>3550.5226295922821</v>
      </c>
      <c r="D59" cm="1">
        <f t="array" aca="1" ref="D59" ca="1">NPVNEW($B$31:$B$41,_xlfn.RANDARRAY(11,1,0,0.1,FALSE))</f>
        <v>3840.0473594993009</v>
      </c>
      <c r="E59" cm="1">
        <f t="array" aca="1" ref="E59" ca="1">NPVNEW($B$31:$B$41,_xlfn.RANDARRAY(11,1,0,0.1,FALSE))</f>
        <v>3554.0199818438323</v>
      </c>
      <c r="F59" cm="1">
        <f t="array" aca="1" ref="F59" ca="1">NPVNEW($B$31:$B$41,_xlfn.RANDARRAY(11,1,0,0.1,FALSE))</f>
        <v>3195.6012979019465</v>
      </c>
      <c r="G59" cm="1">
        <f t="array" aca="1" ref="G59" ca="1">NPVNEW($B$31:$B$41,_xlfn.RANDARRAY(11,1,0,0.1,FALSE))</f>
        <v>3650.576031417881</v>
      </c>
      <c r="H59" cm="1">
        <f t="array" aca="1" ref="H59" ca="1">NPVNEW($B$31:$B$41,_xlfn.RANDARRAY(11,1,0,0.1,FALSE))</f>
        <v>3483.7528703465478</v>
      </c>
      <c r="I59" cm="1">
        <f t="array" aca="1" ref="I59" ca="1">NPVNEW($B$31:$B$41,_xlfn.RANDARRAY(11,1,0,0.1,FALSE))</f>
        <v>3424.7785872734185</v>
      </c>
      <c r="J59" cm="1">
        <f t="array" aca="1" ref="J59" ca="1">NPVNEW($B$31:$B$41,_xlfn.RANDARRAY(11,1,0,0.1,FALSE))</f>
        <v>3747.381800444392</v>
      </c>
    </row>
    <row r="60" spans="1:10" x14ac:dyDescent="0.25">
      <c r="A60" cm="1">
        <f t="array" aca="1" ref="A60" ca="1">NPVNEW($B$31:$B$41,_xlfn.RANDARRAY(11,1,0,0.1,FALSE))</f>
        <v>3546.0994165757111</v>
      </c>
      <c r="B60" cm="1">
        <f t="array" aca="1" ref="B60" ca="1">NPVNEW($B$31:$B$41,_xlfn.RANDARRAY(11,1,0,0.1,FALSE))</f>
        <v>3552.630008655784</v>
      </c>
      <c r="C60" cm="1">
        <f t="array" aca="1" ref="C60" ca="1">NPVNEW($B$31:$B$41,_xlfn.RANDARRAY(11,1,0,0.1,FALSE))</f>
        <v>3761.7316633164833</v>
      </c>
      <c r="D60" cm="1">
        <f t="array" aca="1" ref="D60" ca="1">NPVNEW($B$31:$B$41,_xlfn.RANDARRAY(11,1,0,0.1,FALSE))</f>
        <v>3415.2846815707935</v>
      </c>
      <c r="E60" cm="1">
        <f t="array" aca="1" ref="E60" ca="1">NPVNEW($B$31:$B$41,_xlfn.RANDARRAY(11,1,0,0.1,FALSE))</f>
        <v>3720.2950225785567</v>
      </c>
      <c r="F60" cm="1">
        <f t="array" aca="1" ref="F60" ca="1">NPVNEW($B$31:$B$41,_xlfn.RANDARRAY(11,1,0,0.1,FALSE))</f>
        <v>3633.7581918844903</v>
      </c>
      <c r="G60" cm="1">
        <f t="array" aca="1" ref="G60" ca="1">NPVNEW($B$31:$B$41,_xlfn.RANDARRAY(11,1,0,0.1,FALSE))</f>
        <v>3486.3393190251127</v>
      </c>
      <c r="H60" cm="1">
        <f t="array" aca="1" ref="H60" ca="1">NPVNEW($B$31:$B$41,_xlfn.RANDARRAY(11,1,0,0.1,FALSE))</f>
        <v>3598.133695860055</v>
      </c>
      <c r="I60" cm="1">
        <f t="array" aca="1" ref="I60" ca="1">NPVNEW($B$31:$B$41,_xlfn.RANDARRAY(11,1,0,0.1,FALSE))</f>
        <v>3477.9298279196291</v>
      </c>
      <c r="J60" cm="1">
        <f t="array" aca="1" ref="J60" ca="1">NPVNEW($B$31:$B$41,_xlfn.RANDARRAY(11,1,0,0.1,FALSE))</f>
        <v>3921.1006620926528</v>
      </c>
    </row>
    <row r="61" spans="1:10" x14ac:dyDescent="0.25">
      <c r="A61" cm="1">
        <f t="array" aca="1" ref="A61" ca="1">NPVNEW($B$31:$B$41,_xlfn.RANDARRAY(11,1,0,0.1,FALSE))</f>
        <v>3371.3981056830439</v>
      </c>
      <c r="B61" cm="1">
        <f t="array" aca="1" ref="B61" ca="1">NPVNEW($B$31:$B$41,_xlfn.RANDARRAY(11,1,0,0.1,FALSE))</f>
        <v>3424.1523384354609</v>
      </c>
      <c r="C61" cm="1">
        <f t="array" aca="1" ref="C61" ca="1">NPVNEW($B$31:$B$41,_xlfn.RANDARRAY(11,1,0,0.1,FALSE))</f>
        <v>3447.2851600842146</v>
      </c>
      <c r="D61" cm="1">
        <f t="array" aca="1" ref="D61" ca="1">NPVNEW($B$31:$B$41,_xlfn.RANDARRAY(11,1,0,0.1,FALSE))</f>
        <v>3506.7635004413132</v>
      </c>
      <c r="E61" cm="1">
        <f t="array" aca="1" ref="E61" ca="1">NPVNEW($B$31:$B$41,_xlfn.RANDARRAY(11,1,0,0.1,FALSE))</f>
        <v>3441.908968673134</v>
      </c>
      <c r="F61" cm="1">
        <f t="array" aca="1" ref="F61" ca="1">NPVNEW($B$31:$B$41,_xlfn.RANDARRAY(11,1,0,0.1,FALSE))</f>
        <v>3700.9768647009009</v>
      </c>
      <c r="G61" cm="1">
        <f t="array" aca="1" ref="G61" ca="1">NPVNEW($B$31:$B$41,_xlfn.RANDARRAY(11,1,0,0.1,FALSE))</f>
        <v>3574.364784408308</v>
      </c>
      <c r="H61" cm="1">
        <f t="array" aca="1" ref="H61" ca="1">NPVNEW($B$31:$B$41,_xlfn.RANDARRAY(11,1,0,0.1,FALSE))</f>
        <v>3238.6230875193951</v>
      </c>
      <c r="I61" cm="1">
        <f t="array" aca="1" ref="I61" ca="1">NPVNEW($B$31:$B$41,_xlfn.RANDARRAY(11,1,0,0.1,FALSE))</f>
        <v>3600.6244441434947</v>
      </c>
      <c r="J61" cm="1">
        <f t="array" aca="1" ref="J61" ca="1">NPVNEW($B$31:$B$41,_xlfn.RANDARRAY(11,1,0,0.1,FALSE))</f>
        <v>3962.1729466644229</v>
      </c>
    </row>
    <row r="62" spans="1:10" x14ac:dyDescent="0.25">
      <c r="A62" cm="1">
        <f t="array" aca="1" ref="A62" ca="1">NPVNEW($B$31:$B$41,_xlfn.RANDARRAY(11,1,0,0.1,FALSE))</f>
        <v>3733.0765928430428</v>
      </c>
      <c r="B62" cm="1">
        <f t="array" aca="1" ref="B62" ca="1">NPVNEW($B$31:$B$41,_xlfn.RANDARRAY(11,1,0,0.1,FALSE))</f>
        <v>3107.9480137508594</v>
      </c>
      <c r="C62" cm="1">
        <f t="array" aca="1" ref="C62" ca="1">NPVNEW($B$31:$B$41,_xlfn.RANDARRAY(11,1,0,0.1,FALSE))</f>
        <v>3647.364093918839</v>
      </c>
      <c r="D62" cm="1">
        <f t="array" aca="1" ref="D62" ca="1">NPVNEW($B$31:$B$41,_xlfn.RANDARRAY(11,1,0,0.1,FALSE))</f>
        <v>3547.452749576612</v>
      </c>
      <c r="E62" cm="1">
        <f t="array" aca="1" ref="E62" ca="1">NPVNEW($B$31:$B$41,_xlfn.RANDARRAY(11,1,0,0.1,FALSE))</f>
        <v>3334.6070519009904</v>
      </c>
      <c r="F62" cm="1">
        <f t="array" aca="1" ref="F62" ca="1">NPVNEW($B$31:$B$41,_xlfn.RANDARRAY(11,1,0,0.1,FALSE))</f>
        <v>3502.6694324782261</v>
      </c>
      <c r="G62" cm="1">
        <f t="array" aca="1" ref="G62" ca="1">NPVNEW($B$31:$B$41,_xlfn.RANDARRAY(11,1,0,0.1,FALSE))</f>
        <v>3640.179919921366</v>
      </c>
      <c r="H62" cm="1">
        <f t="array" aca="1" ref="H62" ca="1">NPVNEW($B$31:$B$41,_xlfn.RANDARRAY(11,1,0,0.1,FALSE))</f>
        <v>3719.2618007133219</v>
      </c>
      <c r="I62" cm="1">
        <f t="array" aca="1" ref="I62" ca="1">NPVNEW($B$31:$B$41,_xlfn.RANDARRAY(11,1,0,0.1,FALSE))</f>
        <v>3637.5430509985185</v>
      </c>
      <c r="J62" cm="1">
        <f t="array" aca="1" ref="J62" ca="1">NPVNEW($B$31:$B$41,_xlfn.RANDARRAY(11,1,0,0.1,FALSE))</f>
        <v>3358.9082677706178</v>
      </c>
    </row>
    <row r="63" spans="1:10" x14ac:dyDescent="0.25">
      <c r="A63" cm="1">
        <f t="array" aca="1" ref="A63" ca="1">NPVNEW($B$31:$B$41,_xlfn.RANDARRAY(11,1,0,0.1,FALSE))</f>
        <v>3365.5242358571613</v>
      </c>
      <c r="B63" cm="1">
        <f t="array" aca="1" ref="B63" ca="1">NPVNEW($B$31:$B$41,_xlfn.RANDARRAY(11,1,0,0.1,FALSE))</f>
        <v>3555.8297425409537</v>
      </c>
      <c r="C63" cm="1">
        <f t="array" aca="1" ref="C63" ca="1">NPVNEW($B$31:$B$41,_xlfn.RANDARRAY(11,1,0,0.1,FALSE))</f>
        <v>3288.8350115635544</v>
      </c>
      <c r="D63" cm="1">
        <f t="array" aca="1" ref="D63" ca="1">NPVNEW($B$31:$B$41,_xlfn.RANDARRAY(11,1,0,0.1,FALSE))</f>
        <v>3475.2707286413274</v>
      </c>
      <c r="E63" cm="1">
        <f t="array" aca="1" ref="E63" ca="1">NPVNEW($B$31:$B$41,_xlfn.RANDARRAY(11,1,0,0.1,FALSE))</f>
        <v>3817.8631796322111</v>
      </c>
      <c r="F63" cm="1">
        <f t="array" aca="1" ref="F63" ca="1">NPVNEW($B$31:$B$41,_xlfn.RANDARRAY(11,1,0,0.1,FALSE))</f>
        <v>3778.5128148522003</v>
      </c>
      <c r="G63" cm="1">
        <f t="array" aca="1" ref="G63" ca="1">NPVNEW($B$31:$B$41,_xlfn.RANDARRAY(11,1,0,0.1,FALSE))</f>
        <v>3722.4098885598596</v>
      </c>
      <c r="H63" cm="1">
        <f t="array" aca="1" ref="H63" ca="1">NPVNEW($B$31:$B$41,_xlfn.RANDARRAY(11,1,0,0.1,FALSE))</f>
        <v>3765.9060261789309</v>
      </c>
      <c r="I63" cm="1">
        <f t="array" aca="1" ref="I63" ca="1">NPVNEW($B$31:$B$41,_xlfn.RANDARRAY(11,1,0,0.1,FALSE))</f>
        <v>3336.1724003056747</v>
      </c>
      <c r="J63" cm="1">
        <f t="array" aca="1" ref="J63" ca="1">NPVNEW($B$31:$B$41,_xlfn.RANDARRAY(11,1,0,0.1,FALSE))</f>
        <v>3795.2052451289351</v>
      </c>
    </row>
    <row r="64" spans="1:10" x14ac:dyDescent="0.25">
      <c r="A64" cm="1">
        <f t="array" aca="1" ref="A64" ca="1">NPVNEW($B$31:$B$41,_xlfn.RANDARRAY(11,1,0,0.1,FALSE))</f>
        <v>3595.7620349974009</v>
      </c>
      <c r="B64" cm="1">
        <f t="array" aca="1" ref="B64" ca="1">NPVNEW($B$31:$B$41,_xlfn.RANDARRAY(11,1,0,0.1,FALSE))</f>
        <v>3908.7251730328999</v>
      </c>
      <c r="C64" cm="1">
        <f t="array" aca="1" ref="C64" ca="1">NPVNEW($B$31:$B$41,_xlfn.RANDARRAY(11,1,0,0.1,FALSE))</f>
        <v>3153.4841566566988</v>
      </c>
      <c r="D64" cm="1">
        <f t="array" aca="1" ref="D64" ca="1">NPVNEW($B$31:$B$41,_xlfn.RANDARRAY(11,1,0,0.1,FALSE))</f>
        <v>3241.4909090896786</v>
      </c>
      <c r="E64" cm="1">
        <f t="array" aca="1" ref="E64" ca="1">NPVNEW($B$31:$B$41,_xlfn.RANDARRAY(11,1,0,0.1,FALSE))</f>
        <v>3817.4110000187789</v>
      </c>
      <c r="F64" cm="1">
        <f t="array" aca="1" ref="F64" ca="1">NPVNEW($B$31:$B$41,_xlfn.RANDARRAY(11,1,0,0.1,FALSE))</f>
        <v>3348.2885774461242</v>
      </c>
      <c r="G64" cm="1">
        <f t="array" aca="1" ref="G64" ca="1">NPVNEW($B$31:$B$41,_xlfn.RANDARRAY(11,1,0,0.1,FALSE))</f>
        <v>3425.1525464988613</v>
      </c>
      <c r="H64" cm="1">
        <f t="array" aca="1" ref="H64" ca="1">NPVNEW($B$31:$B$41,_xlfn.RANDARRAY(11,1,0,0.1,FALSE))</f>
        <v>3354.2660487723087</v>
      </c>
      <c r="I64" cm="1">
        <f t="array" aca="1" ref="I64" ca="1">NPVNEW($B$31:$B$41,_xlfn.RANDARRAY(11,1,0,0.1,FALSE))</f>
        <v>3816.3775223768798</v>
      </c>
      <c r="J64" cm="1">
        <f t="array" aca="1" ref="J64" ca="1">NPVNEW($B$31:$B$41,_xlfn.RANDARRAY(11,1,0,0.1,FALSE))</f>
        <v>3282.6147037051728</v>
      </c>
    </row>
    <row r="67" spans="1:3" x14ac:dyDescent="0.25">
      <c r="A67" t="s">
        <v>10313</v>
      </c>
      <c r="C67">
        <f ca="1">AVERAGE(A45:J64)</f>
        <v>3548.9539504198315</v>
      </c>
    </row>
    <row r="68" spans="1:3" x14ac:dyDescent="0.25">
      <c r="A68" t="s">
        <v>10314</v>
      </c>
      <c r="C68">
        <f ca="1">_xlfn.STDEV.P(A45:J64)</f>
        <v>170.96695285626473</v>
      </c>
    </row>
    <row r="69" spans="1:3" x14ac:dyDescent="0.25">
      <c r="A69" t="s">
        <v>10315</v>
      </c>
      <c r="C69">
        <f ca="1">MIN(A45:J64)</f>
        <v>3107.9480137508594</v>
      </c>
    </row>
    <row r="70" spans="1:3" x14ac:dyDescent="0.25">
      <c r="A70" t="s">
        <v>10316</v>
      </c>
      <c r="C70">
        <f ca="1">MAX(A45:J64)</f>
        <v>3962.1729466644229</v>
      </c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</sheetData>
  <mergeCells count="3">
    <mergeCell ref="A1:J1"/>
    <mergeCell ref="A43:J43"/>
    <mergeCell ref="A26:J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A1:J27"/>
  <sheetViews>
    <sheetView topLeftCell="A18" zoomScale="235" zoomScaleNormal="235" workbookViewId="0">
      <selection activeCell="F25" sqref="F25"/>
    </sheetView>
  </sheetViews>
  <sheetFormatPr defaultRowHeight="15" x14ac:dyDescent="0.25"/>
  <cols>
    <col min="3" max="3" width="10.140625" bestFit="1" customWidth="1"/>
  </cols>
  <sheetData>
    <row r="1" spans="1:10" ht="21" thickBot="1" x14ac:dyDescent="0.4">
      <c r="A1" s="12" t="s">
        <v>10330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thickTop="1" x14ac:dyDescent="0.25"/>
    <row r="3" spans="1:10" ht="18" thickBot="1" x14ac:dyDescent="0.35">
      <c r="A3" s="13" t="s">
        <v>10331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15.75" thickTop="1" x14ac:dyDescent="0.25">
      <c r="A4" t="s">
        <v>10286</v>
      </c>
    </row>
    <row r="13" spans="1:10" ht="18" thickBot="1" x14ac:dyDescent="0.35">
      <c r="A13" s="13" t="s">
        <v>10332</v>
      </c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15.75" thickTop="1" x14ac:dyDescent="0.25"/>
    <row r="21" spans="1:10" ht="18" thickBot="1" x14ac:dyDescent="0.35">
      <c r="A21" s="13" t="s">
        <v>10333</v>
      </c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15.75" thickTop="1" x14ac:dyDescent="0.25"/>
    <row r="23" spans="1:10" x14ac:dyDescent="0.25">
      <c r="A23">
        <v>1</v>
      </c>
      <c r="B23">
        <v>55</v>
      </c>
      <c r="C23" cm="1">
        <f t="array" ref="C23">PRODUCTIF_C(B23:B27,_xlfn.LAMBDA(_xlpm.x,_xlpm.x=55),A23:A27)</f>
        <v>10</v>
      </c>
    </row>
    <row r="24" spans="1:10" x14ac:dyDescent="0.25">
      <c r="A24">
        <v>2</v>
      </c>
      <c r="B24">
        <v>55</v>
      </c>
    </row>
    <row r="25" spans="1:10" x14ac:dyDescent="0.25">
      <c r="A25">
        <v>3</v>
      </c>
      <c r="B25">
        <v>43</v>
      </c>
    </row>
    <row r="26" spans="1:10" x14ac:dyDescent="0.25">
      <c r="A26">
        <v>4</v>
      </c>
      <c r="B26">
        <v>44</v>
      </c>
    </row>
    <row r="27" spans="1:10" x14ac:dyDescent="0.25">
      <c r="A27">
        <v>5</v>
      </c>
      <c r="B27">
        <v>55</v>
      </c>
      <c r="G27" t="e" cm="1">
        <f t="array" ref="G27">REDUCE</f>
        <v>#NAME?</v>
      </c>
    </row>
  </sheetData>
  <mergeCells count="4">
    <mergeCell ref="A1:J1"/>
    <mergeCell ref="A3:J3"/>
    <mergeCell ref="A13:J13"/>
    <mergeCell ref="A21:J2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A274-965C-4E1E-BCBA-B84DB9866D3F}">
  <dimension ref="B2:K5"/>
  <sheetViews>
    <sheetView zoomScale="175" zoomScaleNormal="175" workbookViewId="0">
      <selection activeCell="L7" sqref="L7"/>
    </sheetView>
  </sheetViews>
  <sheetFormatPr defaultRowHeight="15" x14ac:dyDescent="0.25"/>
  <sheetData>
    <row r="2" spans="2:11" ht="23.25" x14ac:dyDescent="0.35">
      <c r="B2" s="15" t="s">
        <v>10334</v>
      </c>
      <c r="C2" s="15"/>
      <c r="D2" s="15"/>
      <c r="E2" s="15"/>
      <c r="F2" s="15"/>
      <c r="G2" s="15"/>
      <c r="H2" s="15"/>
      <c r="I2" s="15"/>
      <c r="J2" s="15"/>
      <c r="K2" s="15"/>
    </row>
    <row r="4" spans="2:11" x14ac:dyDescent="0.25">
      <c r="B4" t="s">
        <v>10289</v>
      </c>
    </row>
    <row r="5" spans="2:11" x14ac:dyDescent="0.25">
      <c r="B5" t="s">
        <v>10290</v>
      </c>
      <c r="D5" t="s">
        <v>10291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2AEF-9C94-4BD3-AC64-BF2F1058AF26}">
  <dimension ref="B2:K2"/>
  <sheetViews>
    <sheetView zoomScale="205" zoomScaleNormal="205" workbookViewId="0">
      <selection activeCell="H7" sqref="H7"/>
    </sheetView>
  </sheetViews>
  <sheetFormatPr defaultRowHeight="15" x14ac:dyDescent="0.25"/>
  <sheetData>
    <row r="2" spans="2:11" ht="23.25" x14ac:dyDescent="0.35">
      <c r="B2" s="19" t="s">
        <v>10335</v>
      </c>
      <c r="C2" s="19"/>
      <c r="D2" s="19"/>
      <c r="E2" s="19"/>
      <c r="F2" s="19"/>
      <c r="G2" s="19"/>
      <c r="H2" s="19"/>
      <c r="I2" s="21"/>
      <c r="J2" s="21"/>
      <c r="K2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B6C7-B933-48C1-9A50-92DB9C73E21C}">
  <dimension ref="B2:K25"/>
  <sheetViews>
    <sheetView topLeftCell="A12" zoomScale="235" zoomScaleNormal="235" workbookViewId="0">
      <selection activeCell="J11" sqref="J11"/>
    </sheetView>
  </sheetViews>
  <sheetFormatPr defaultRowHeight="15" x14ac:dyDescent="0.25"/>
  <sheetData>
    <row r="2" spans="2:11" ht="23.25" x14ac:dyDescent="0.35">
      <c r="B2" s="19" t="s">
        <v>10336</v>
      </c>
      <c r="C2" s="19"/>
      <c r="D2" s="19"/>
      <c r="E2" s="19"/>
      <c r="F2" s="19"/>
      <c r="G2" s="19"/>
      <c r="H2" s="19"/>
      <c r="I2" s="21"/>
      <c r="J2" s="21"/>
      <c r="K2" s="21"/>
    </row>
    <row r="5" spans="2:11" ht="18" thickBot="1" x14ac:dyDescent="0.35">
      <c r="B5" s="16" t="s">
        <v>10302</v>
      </c>
      <c r="C5" s="16"/>
      <c r="D5" s="16"/>
      <c r="E5" s="16"/>
      <c r="F5" s="16"/>
      <c r="G5" s="16"/>
      <c r="H5" s="16"/>
    </row>
    <row r="6" spans="2:11" ht="15.75" thickTop="1" x14ac:dyDescent="0.25"/>
    <row r="7" spans="2:11" x14ac:dyDescent="0.25">
      <c r="B7" t="s">
        <v>10296</v>
      </c>
    </row>
    <row r="9" spans="2:11" x14ac:dyDescent="0.25">
      <c r="B9">
        <v>0</v>
      </c>
      <c r="C9">
        <v>1</v>
      </c>
      <c r="D9">
        <v>1</v>
      </c>
      <c r="E9">
        <v>2</v>
      </c>
      <c r="F9">
        <v>3</v>
      </c>
      <c r="G9">
        <v>5</v>
      </c>
      <c r="H9">
        <v>8</v>
      </c>
      <c r="I9">
        <v>13</v>
      </c>
    </row>
    <row r="11" spans="2:11" x14ac:dyDescent="0.25">
      <c r="B11" t="s">
        <v>10297</v>
      </c>
      <c r="C11">
        <v>0</v>
      </c>
    </row>
    <row r="12" spans="2:11" x14ac:dyDescent="0.25">
      <c r="B12" t="s">
        <v>10298</v>
      </c>
      <c r="C12">
        <v>1</v>
      </c>
    </row>
    <row r="14" spans="2:11" x14ac:dyDescent="0.25">
      <c r="B14" t="s">
        <v>10299</v>
      </c>
      <c r="C14" s="9" t="s">
        <v>10300</v>
      </c>
      <c r="D14" t="s">
        <v>10301</v>
      </c>
    </row>
    <row r="17" spans="2:8" ht="18" thickBot="1" x14ac:dyDescent="0.35">
      <c r="B17" s="16" t="s">
        <v>10303</v>
      </c>
      <c r="C17" s="16"/>
      <c r="D17" s="16"/>
      <c r="E17" s="16"/>
      <c r="F17" s="16"/>
      <c r="G17" s="16"/>
      <c r="H17" s="16"/>
    </row>
    <row r="18" spans="2:8" ht="15.75" thickTop="1" x14ac:dyDescent="0.25"/>
    <row r="19" spans="2:8" x14ac:dyDescent="0.25">
      <c r="B19" t="s">
        <v>10304</v>
      </c>
    </row>
    <row r="20" spans="2:8" x14ac:dyDescent="0.25">
      <c r="B20" t="s">
        <v>10305</v>
      </c>
    </row>
    <row r="22" spans="2:8" x14ac:dyDescent="0.25">
      <c r="B22" t="s">
        <v>10306</v>
      </c>
    </row>
    <row r="23" spans="2:8" x14ac:dyDescent="0.25">
      <c r="B23" t="s">
        <v>10307</v>
      </c>
    </row>
    <row r="25" spans="2:8" x14ac:dyDescent="0.25">
      <c r="B25" t="s">
        <v>10308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K1"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UABBAFIAVABJAFQASQBPAE4AIAA9ACAATABBAE0AQgBEAEEAKABhAHIAcgBhAHkALAAgAGkAbgBjAGwAdQBkAGUALAAgAFMATwBSAFQAQgBZACgAYQByAHIAYQB5ACwAIAAtAGkAbgBjAGwAdQBkAGUAKQApADsAXABuAFwAbgBTAFAATABJAFQASQBUACAAPQAgAEwAQQBNAEIARABBACgAYQByAHIAYQB5ACwAIABpAG4AYwBsAHUAZABlACwAXABuACAAIAAgACAATABFAFQAKABcAG4AIAAgACAAIAAgACAAIAAgAGkAbgBkAGkAYwBlAHMALAAgAEYASQBMAFQARQBSACgAUwBFAFEAVQBFAE4AQwBFACgAUgBPAFcAUwAoAGEAcgByAGEAeQApACkALAAgAGkAbgBjAGwAdQBkAGUAKQAsAFwAbgAgACAAIAAgACAAIAAgACAAbgBvAHQAXwBpAG4AZABpAGMAZQBzACwAIABGAEkATABUAEUAUgAoAFMARQBRAFUARQBOAEMARQAoAFIATwBXAFMAKABhAHIAcgBhAHkAKQApACwAIABOAE8AVAAoAGkAbgBjAGwAdQBkAGUAKQApACwAXABuACAAIAAgACAAIAAgACAAIABIAFMAVABBAEMASwAoAEMASABPAE8AUwBFAFIATwBXAFMAKABhAHIAcgBhAHkALAAgAGkAbgBkAGkAYwBlAHMAKQAsACAAQwBIAE8ATwBTAEUAUgBPAFcAUwAoAGEAcgByAGEAeQAsACAAbgBvAHQAXwBpAG4AZABpAGMAZQBzACkAKQBcAG4AIAAgACAAIAApAFwAbgApADsAXABuAFwAbgBHAFIATwBVAFAASQBOAEcAIAA9ACAATABBAE0AQgBEAEEAKABhAHIAcgBhAHkALAAgAGkAbgBjAGwAdQBkAGUALAAgAFwAbgAgACAAIAAgAEwARQBUACgAXABuACAAIAAgACAAIAAgACAAIAB1AG4AaQBxAHUAZQBzACwAIABVAE4ASQBRAFUARQAoAGkAbgBjAGwAdQBkAGUAKQAsAFwAbgAgACAAIAAgACAAIAAgACAAdgBhAGwAdQBlAHMALAAgAFIARQBEAFUAQwBFACgAXABuACAAIAAgACAAIAAgACAAIAAgACAAIAAgAHsAMAB9ACwAXABuACAAIAAgACAAIAAgACAAIAAgACAAIAAgAHUAbgBpAHEAdQBlAHMALABcAG4AIAAgACAAIAAgACAAIAAgACAAIAAgACAATABBAE0AQgBEAEEAKABhAGMAYwAsACAAYwB1AHIAcgBlAG4AdAAsACAATABFAFQAKABcAG4AIAAgACAAIAAgACAAIAAgACAAIAAgACAAIAAgACAAIABpAG4AZABpAGMAZQBzACwAIABGAEkATABUAEUAUgAoAFMARQBRAFUARQBOAEMARQAoAFIATwBXAFMAKABhAHIAcgBhAHkAKQApACwAIABpAG4AYwBsAHUAZABlACAAPQAgAGMAdQByAHIAZQBuAHQAKQAsACAAXABuACAAIAAgACAAIAAgACAAIAAgACAAIAAgACAAIAAgACAASABTAFQAQQBDAEsAKABhAGMAYwAsAEMASABPAE8AUwBFAFIATwBXAFMAKABhAHIAcgBhAHkALAAgAGkAbgBkAGkAYwBlAHMAKQApACkAXABuACAAIAAgACAAIAAgACAAIAAgACAAIAAgACkAXABuACAAIAAgACAAIAAgACAAIAApACwAXABuACAAIAAgACAAIAAgACAAIABWAFMAVABBAEMASwAoAFQATwBSAE8AVwAoAHUAbgBpAHEAdQBlAHMAKQAsAEQAUgBPAFAAKAB2AGEAbAB1AGUAcwAsACAALAAgADEAKQApAFwAbgAgACAAIAAgACkAXABuACkAOwBcAG4AXABuAFwAbgBcAG4AUABSAE8ARABVAEMAVABJAEYAXwBDACAAPQAgAEwAQQBNAEIARABBACgAYQByAHIAYQB5ACwAIABmAHUAbgAsACAAcAByAG8AZAB1AGMAdABfAGEAcgByAGEAeQAsAFwAbgAgACAAIAAgAFIARQBEAFUAQwBFACgAXABuACAAIAAgACAAIAAgACAAIAAxACwAXABuACAAIAAgACAAIAAgACAAIABTAEUAUQBVAEUATgBDAEUAKABSAE8AVwBTACgAYQByAHIAYQB5ACkAKQAsAFwAbgAgACAAIAAgACAAIAAgACAATABBAE0AQgBEAEEAKAB4ACwAIABpACwAIAB4ACAAKgAgAEkARgAoAGYAdQBuACgASQBOAEQARQBYACgAYQByAHIAYQB5ACwAIABpACkAKQAsACAASQBOAEQARQBYACgAcAByAG8AZAB1AGMAdABfAGEAcgByAGEAeQAsACAAaQApACwAIAAxACkAKQBcAG4AIAAgACAAIAApAFwAbgApADsAXABuAFwAbgAvACoAKgBcAG4AIAAqACAARABpAHMAZQBtAHYAbwB3AGUAbAAuAFwAbgAgACoALwBcAG4ARABJAFMARQBNAFYATwBXAEUATAAgAD0AIABMAEEATQBCAEQAQQAoAHMAdAByACwAXABuACAAIAAgACAAUgBFAEQAVQBDAEUAKABcAG4AIAAgACAAIAAgACAAIAAgAHMAdAByACwAXABuACAAIAAgACAAIAAgACAAIAB7AFwAIgBBAFwAIgA7ACAAXAAiAEUAXAAiADsAIABcACIASQBcACIAOwAgAFwAIgBPAFwAIgA7ACAAXAAiAFUAXAAiADsAIABcACIAYQBcACIAOwAgAFwAIgBlAFwAIgA7ACAAXAAiAGkAXAAiADsAIABcACIAbwBcACIAOwAgAFwAIgB1AFwAIgB9ACwAXABuACAAIAAgACAAIAAgACAAIABMAEEATQBCAEQAQQAoAHgALAAgAHIAZQBwAGwALAAgAFMAVQBCAFMAVABJAFQAVQBUAEUAKAB4ACwAIAByAGUAcABsACwAIABcACIAXAAiACkAKQBcAG4AIAAgACAAIAApAFwAbgApADsAXABuAFwAbgBHAFIATwBVAFAAQgBZAF8ARgBJAEwAVABFAFIAIAA9ACAATABBAE0AQgBEAEEAKABhAHIAcgBhAHkALAAgAGMAbwBsAHUAbQBuACwAIABpAG4AYwBsAHUAZABlACwAIABmAHUAbgAsAFwAbgAgACAAIAAgAEwARQBUACgAXABuACAAIAAgACAAIAAgACAAIABjAG8AbAB1AG0AbgBfACwAIABGAEkATABUAEUAUgAoAGMAbwBsAHUAbQBuACwAIABpAG4AYwBsAHUAZABlACkALABcAG4AIAAgACAAIAAgACAAIAAgAGEAcgByAGEAeQBfACwAIABGAEkATABUAEUAUgAoAGEAcgByAGEAeQAsACAAaQBuAGMAbAB1AGQAZQApACwAXABuACAAIAAgACAAIAAgACAAIAB1AG4AaQBxAHUAZQBzACwAIABVAE4ASQBRAFUARQAoAGMAbwBsAHUAbQBuAF8AKQAsAFwAbgAgACAAIAAgACAAIAAgACAAcgBlAHMAdQBsAHQAcwAsACAATQBBAFAAKABcAG4AIAAgACAAIAAgACAAIAAgACAAIAAgACAAdQBuAGkAcQB1AGUAcwAsAFwAbgAgACAAIAAgACAAIAAgACAAIAAgACAAIABMAEEATQBCAEQAQQAoAHgALAAgAEwARQBUACgAZgBpAGwAdABlAHIAZQBkACwAIABGAEkATABUAEUAUgAoAGEAcgByAGEAeQBfACwAIABjAG8AbAB1AG0AbgBfACAAPQAgAHgAKQAsACAAZgB1AG4AKABmAGkAbAB0AGUAcgBlAGQAKQApACkAXABuACAAIAAgACAAIAAgACAAIAApACwAXABuACAAIAAgACAAIAAgACAAIABIAFMAVABBAEMASwAoAHUAbgBpAHEAdQBlAHMALAAgAHIAZQBzAHUAbAB0AHMAKQBcAG4AIAAgACAAIAApAFwAbgApADsAXABuAFwAbgBOAFAAVgBOAEUAVwAgAD0AIABMAEEATQBCAEQAQQAoAGMAYQBzAGgAXwBmAGwAbwB3ACwAIABpAG4AdABlAHIAZQBzAHQAXwByAGEAdABlAHMALABcAG4AIAAgACAAIABTAFUATQAoAFwAbgAgACAAIAAgACAAIAAgACAATQBBAFAAKABcAG4AIAAgACAAIAAgACAAIAAgACAAIAAgACAAUwBFAFEAVQBFAE4AQwBFACgAUgBPAFcAUwAoAGMAYQBzAGgAXwBmAGwAbwB3ACkAKQAsAFwAbgAgACAAIAAgACAAIAAgACAAIAAgACAAIABMAEEATQBCAEQAQQAoAGkALAAgAEkATgBEAEUAWAAoAGMAYQBzAGgAXwBmAGwAbwB3ACwAIABpACkAIAAvACAAKAAxACAAKwAgAEkATgBEAEUAWAAoAGkAbgB0AGUAcgBlAHMAdABfAHIAYQB0AGUAcwAsACAAaQApACkAIABeACAAaQApAFwAbgAgACAAIAAgACAAIAAgACAAKQBcAG4AIAAgACAAIAApAFwAbgApADsAIgB9ACwAewAiAHAAYQB0AGgAIgA6ACIALwBwAHIAbwBqAGUAYwB0AHMALwBTAG8AbAB1AHQAaQBvAG4AcwAiACwAIgB0AGUAeAB0ACIAOgAiAC8ALwAgAC0ALQAtACAAVwBvAHIAawBiAG8AbwBrACAAbQBvAGQAdQBsAGUAIAAtAC0ALQBcAG4ALwAvACAAQQAgAGYAaQBsAGUAIABvAGYAIABuAGEAbQBlACAAZABlAGYAaQBuAGkAdABpAG8AbgBzACAAbwBmACAAdABoAGUAIABmAG8AcgBtADoAXABuAC8ALwAgACAAIAAgAG4AYQBtAGUAIAA9ACAAZABlAGYAaQBuAGkAdABpAG8AbgA7AFwAbgBQAFIATwBEAFUAQwBUAEkARgBfAEMAIAA9ACAATABBAE0AQgBEAEEAKABhAHIAcgBhAHkALAAgAGYAdQBuACwAIABwAHIAbwBkAHUAYwB0AF8AYQByAHIAYQB5ACwAXABuACAAIAAgACAAUgBFAEQAVQBDAEUAKABcAG4AIAAgACAAIAAgACAAIAAgADEALABcAG4AIAAgACAAIAAgACAAIAAgAFMARQBRAFUARQBOAEMARQAoAFIATwBXAFMAKABhAHIAcgBhAHkAKQApACwAXABuACAAIAAgACAAIAAgACAAIABMAEEATQBCAEQAQQAoAHgALAAgAGkALAAgAHgAIAAqACAASQBGACgAZgB1AG4AKABJAE4ARABFAFgAKABhAHIAcgBhAHkALAAgAGkAKQApACwAIABJAE4ARABFAFgAKABwAHIAbwBkAHUAYwB0AF8AYQByAHIAYQB5ACwAIABpACkALAAgADEAKQApAFwAbgAgACAAIAAgACkAXABuACkAOwBcAG4AXABuAFwAbgAvACoAKgBcAG4AIAAqACAARABpAHMAZQBtAHYAbwB3AGUAbAAuAFwAbgAgACoALwBcAG4ARABJAFMARQBNAFYATwBXAEUATAAgAD0AIABMAEEATQBCAEQAQQAoAHMAdAByACwAXABuACAAIAAgACAAUgBFAEQAVQBDAEUAKABcAG4AIAAgACAAIAAgACAAIAAgAHMAdAByACwAXABuACAAIAAgACAAIAAgACAAIAB7AFwAIgBBAFwAIgA7ACAAXAAiAEUAXAAiADsAIABcACIASQBcACIAOwAgAFwAIgBPAFwAIgA7ACAAXAAiAFUAXAAiADsAIABcACIAYQBcACIAOwAgAFwAIgBlAFwAIgA7ACAAXAAiAGkAXAAiADsAIABcACIAbwBcACIAOwAgAFwAIgB1AFwAIgB9ACwAXABuACAAIAAgACAAIAAgACAAIABMAEEATQBCAEQAQQAoAHgALAAgAHIAZQBwAGwALAAgAFMAVQBCAFMAVABJAFQAVQBUAEUAKAB4ACwAIAByAGUAcABsACwAIABcACIAXAAiACkAKQBcAG4AIAAgACAAIAApAFwAbgApADsAIgB9AF0ALAAiAHAAcgBvAGoAZQBjAHQATgBhAG0AZQBzACIAOgBbACIAUABBAFIAVABJAFQASQBPAE4AIgAsACIAUwBQAEwASQBUAEkAVAAiACwAIgBHAFIATwBVAFAASQBOAEcAIgAsACIAUABSAE8ARABVAEMAVABJAEYAXwBDACIALAAiAEQASQBTAEUATQBWAE8AVwBFAEwAIgAsACIARwBSAE8AVQBQAEIAWQBfAEYASQBMAFQARQBSACIALAAiAE4AUABWAE4ARQBXACIALAAiAFMAbwBsAHUAdABpAG8AbgBzAC4AUABSAE8ARABVAEMAVABJAEYAXwBDACIALAAiAFMAbwBsAHUAdABpAG8AbgBzAC4ARABJAFMARQBNAFYATwBXAEUAT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6.1 PARTITION function</vt:lpstr>
      <vt:lpstr>6.2 DISEMVOWEL function</vt:lpstr>
      <vt:lpstr>6.3 GROUPBY</vt:lpstr>
      <vt:lpstr>6.4 Cumulative sales </vt:lpstr>
      <vt:lpstr>6.5 Random interest rates</vt:lpstr>
      <vt:lpstr>6.6 PRODUCTIF function </vt:lpstr>
      <vt:lpstr>6.7 WORDCOUNT function</vt:lpstr>
      <vt:lpstr>6.8 Reverse a string</vt:lpstr>
      <vt:lpstr>6.9 Fibonacci sequence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2023-02-13T13:37:18Z</dcterms:modified>
</cp:coreProperties>
</file>