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10755" documentId="11_F25DC773A252ABDACC104863C91E5CB45BDE58E9" xr6:coauthVersionLast="47" xr6:coauthVersionMax="47" xr10:uidLastSave="{8E6B469C-180B-4178-848C-52E994284C90}"/>
  <bookViews>
    <workbookView xWindow="-120" yWindow="-120" windowWidth="38640" windowHeight="21120" tabRatio="894" activeTab="2" xr2:uid="{00000000-000D-0000-FFFF-FFFF00000000}"/>
  </bookViews>
  <sheets>
    <sheet name="Make array constants" sheetId="22" r:id="rId1"/>
    <sheet name="Return dynamic arrays" sheetId="33" r:id="rId2"/>
    <sheet name="Two-dimensional arrays" sheetId="34" r:id="rId3"/>
    <sheet name="VGSales" sheetId="10" r:id="rId4"/>
    <sheet name="Exercises" sheetId="35" r:id="rId5"/>
    <sheet name="Exercises (solutions)" sheetId="36" r:id="rId6"/>
    <sheet name="e00eb4de3c8a421cba9b8f4cb8546ec" sheetId="4" state="veryHidden" r:id="rId7"/>
  </sheets>
  <definedNames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MONTHS" comment="A column containing all month names.">{"January";"February";"Mars";"April";"May";"June";"July";"August";"September";"October";"November";"December"}</definedName>
    <definedName name="Stuff.GRADES" comment="Grade array.">TRANSPOSE({91,80,70,50,40,0;"A","B","C","D","E","F"})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34" l="1" a="1"/>
  <c r="E11" i="34" s="1"/>
  <c r="A3" i="4"/>
  <c r="B3" i="4"/>
  <c r="C3" i="4"/>
  <c r="A1" i="4"/>
  <c r="B1" i="4" a="1"/>
  <c r="B1" i="4" s="1"/>
  <c r="C1" i="4"/>
  <c r="D1" i="4"/>
  <c r="E1" i="4"/>
  <c r="A4" i="34" a="1"/>
  <c r="A4" i="34"/>
  <c r="A21" i="33" a="1"/>
  <c r="A21" i="33"/>
  <c r="A5" i="33" a="1"/>
  <c r="A5" i="33" s="1"/>
  <c r="A23" i="22" a="1"/>
  <c r="A23" i="22" s="1"/>
  <c r="A18" i="22" a="1"/>
  <c r="A18" i="22"/>
  <c r="A15" i="22" a="1"/>
  <c r="A15" i="22"/>
  <c r="E6" i="22" a="1"/>
  <c r="E6" i="22" s="1"/>
  <c r="C6" i="22" a="1"/>
  <c r="C6" i="22"/>
  <c r="A6" i="22" a="1"/>
  <c r="A6" i="22"/>
  <c r="A3" i="34"/>
  <c r="A20" i="33"/>
  <c r="A22" i="22"/>
  <c r="C5" i="22"/>
  <c r="A5" i="22"/>
  <c r="A17" i="22"/>
  <c r="A14" i="22"/>
  <c r="E5" i="22"/>
  <c r="C5" i="33" l="1" a="1"/>
  <c r="C5" i="33" s="1"/>
  <c r="B5" i="33" a="1"/>
  <c r="B5" i="33" s="1"/>
  <c r="A59" i="36" l="1" a="1"/>
  <c r="A59" i="36" s="1"/>
  <c r="A51" i="36" a="1"/>
  <c r="A51" i="36" s="1"/>
  <c r="A44" i="36" a="1"/>
  <c r="A44" i="36" s="1"/>
  <c r="A37" i="36" a="1"/>
  <c r="A37" i="36" s="1"/>
  <c r="A30" i="36" a="1"/>
  <c r="A30" i="36" s="1"/>
  <c r="A23" i="36" a="1"/>
  <c r="A23" i="36" s="1"/>
  <c r="A58" i="3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<sst xmlns="http://schemas.openxmlformats.org/spreadsheetml/2006/main" count="52261" uniqueCount="10323">
  <si>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</si>
  <si>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</si>
  <si>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</si>
  <si>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</si>
  <si>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</si>
  <si>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</si>
  <si>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</si>
  <si>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</si>
  <si>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</si>
  <si>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</si>
  <si>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</si>
  <si>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</si>
  <si>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</si>
  <si>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</si>
  <si>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</si>
  <si>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</si>
  <si>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</si>
  <si>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</si>
  <si>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</si>
  <si>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</si>
  <si>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</si>
  <si>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</si>
  <si>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</si>
  <si>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</si>
  <si>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</si>
  <si>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</si>
  <si>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</si>
  <si>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</si>
  <si>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</si>
  <si>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</si>
  <si>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</si>
  <si>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</si>
  <si>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</si>
  <si>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</si>
  <si>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</si>
  <si>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</si>
  <si>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</si>
  <si>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</si>
  <si>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</si>
  <si>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</si>
  <si>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</si>
  <si>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</si>
  <si>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</si>
  <si>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</si>
  <si>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</si>
  <si>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</si>
  <si>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</si>
  <si>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</si>
  <si>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</si>
  <si>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</si>
  <si>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</si>
  <si>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</si>
  <si>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</si>
  <si>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</si>
  <si>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</si>
  <si>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</si>
  <si>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</si>
  <si>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</si>
  <si>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</si>
  <si>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</si>
  <si>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</si>
  <si>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</si>
  <si>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</si>
  <si>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</si>
  <si>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</si>
  <si>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</si>
  <si>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</si>
  <si>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</si>
  <si>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</si>
  <si>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</si>
  <si>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</si>
  <si>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</si>
  <si>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</si>
  <si>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</si>
  <si>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</si>
  <si>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</si>
  <si>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</si>
  <si>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</si>
  <si>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</si>
  <si>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</si>
  <si>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</si>
  <si>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</si>
  <si>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</si>
  <si>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</si>
  <si>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</si>
  <si>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</si>
  <si>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</si>
  <si>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</si>
  <si>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</si>
  <si>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</si>
  <si>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</si>
  <si>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</si>
  <si>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</si>
  <si>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</si>
  <si>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</si>
  <si>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</si>
  <si>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</si>
  <si>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</si>
  <si>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</si>
  <si>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</si>
  <si>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</si>
  <si>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</si>
  <si>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</si>
  <si>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</si>
  <si>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</si>
  <si>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</si>
  <si>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</si>
  <si>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</si>
  <si>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</si>
  <si>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</si>
  <si>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</si>
  <si>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</si>
  <si>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</si>
  <si>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</si>
  <si>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</si>
  <si>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</si>
  <si>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</si>
  <si>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</si>
  <si>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</si>
  <si>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</si>
  <si>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</si>
  <si>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</si>
  <si>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</si>
  <si>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</si>
  <si>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</si>
  <si>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</si>
  <si>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</si>
  <si>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</si>
  <si>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</si>
  <si>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</si>
  <si>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</si>
  <si>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</si>
  <si>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</si>
  <si>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</si>
  <si>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</si>
  <si>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</si>
  <si>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</si>
  <si>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</si>
  <si>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</si>
  <si>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</si>
  <si>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</si>
  <si>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</si>
  <si>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</si>
  <si>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</si>
  <si>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</si>
  <si>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</si>
  <si>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</si>
  <si>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</si>
  <si>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</si>
  <si>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</si>
  <si>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</si>
  <si>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</si>
  <si>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</si>
  <si>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</si>
  <si>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</si>
  <si>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</si>
  <si>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</si>
  <si>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</si>
  <si>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</si>
  <si>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</si>
  <si>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</si>
  <si>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</si>
  <si>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</si>
  <si>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</si>
  <si>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</si>
  <si>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</si>
  <si>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</si>
  <si>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</si>
  <si>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</si>
  <si>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</si>
  <si>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</si>
  <si>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</si>
  <si>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</si>
  <si>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</si>
  <si>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</si>
  <si>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</si>
  <si>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</si>
  <si>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</si>
  <si>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</si>
  <si>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</si>
  <si>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</si>
  <si>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</si>
  <si>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</si>
  <si>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</si>
  <si>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</si>
  <si>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</si>
  <si>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</si>
  <si>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</si>
  <si>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</si>
  <si>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</si>
  <si>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</si>
  <si>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</si>
  <si>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</si>
  <si>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</si>
  <si>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</si>
  <si>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</si>
  <si>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</si>
  <si>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</si>
  <si>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</si>
  <si>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</si>
  <si>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</si>
  <si>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</si>
  <si>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</si>
  <si>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</si>
  <si>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</si>
  <si>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</si>
  <si>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</si>
  <si>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</si>
  <si>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</si>
  <si>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</si>
  <si>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</si>
  <si>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</si>
  <si>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</si>
  <si>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</si>
  <si>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</si>
  <si>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</si>
  <si>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</si>
  <si>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</si>
  <si>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</si>
  <si>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</si>
  <si>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</si>
  <si>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</si>
  <si>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</si>
  <si>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</si>
  <si>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</si>
  <si>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</si>
  <si>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</si>
  <si>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</si>
  <si>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</si>
  <si>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</si>
  <si>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</si>
  <si>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</si>
  <si>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</si>
  <si>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</si>
  <si>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</si>
  <si>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</si>
  <si>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</si>
  <si>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</si>
  <si>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</si>
  <si>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</si>
  <si>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</si>
  <si>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</si>
  <si>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</si>
  <si>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</si>
  <si>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</si>
  <si>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</si>
  <si>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</si>
  <si>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</si>
  <si>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</si>
  <si>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</si>
  <si>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</si>
  <si>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</si>
  <si>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</si>
  <si>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</si>
  <si>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</si>
  <si>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</si>
  <si>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</si>
  <si>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</si>
  <si>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</si>
  <si>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</si>
  <si>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</si>
  <si>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</si>
  <si>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</si>
  <si>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</si>
  <si>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</si>
  <si>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</si>
  <si>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</si>
  <si>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</si>
  <si>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</si>
  <si>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</si>
  <si>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</si>
  <si>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</si>
  <si>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</si>
  <si>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</si>
  <si>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</si>
  <si>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</si>
  <si>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</si>
  <si>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</si>
  <si>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</si>
  <si>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</si>
  <si>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</si>
  <si>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</si>
  <si>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</si>
  <si>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</si>
  <si>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</si>
  <si>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</si>
  <si>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</si>
  <si>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</si>
  <si>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</si>
  <si>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</si>
  <si>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</si>
  <si>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</si>
  <si>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</si>
  <si>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</si>
  <si>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</si>
  <si>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</si>
  <si>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</si>
  <si>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</si>
  <si>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</si>
  <si>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</si>
  <si>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</si>
  <si>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</si>
  <si>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</si>
  <si>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</si>
  <si>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</si>
  <si>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</si>
  <si>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</si>
  <si>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</si>
  <si>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</si>
  <si>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</si>
  <si>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</si>
  <si>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</si>
  <si>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</si>
  <si>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</si>
  <si>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</si>
  <si>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</si>
  <si>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</si>
  <si>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</si>
  <si>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</si>
  <si>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</si>
  <si>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</si>
  <si>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</si>
  <si>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</si>
  <si>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</si>
  <si>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</si>
  <si>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</si>
  <si>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</si>
  <si>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</si>
  <si>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</si>
  <si>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</si>
  <si>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</si>
  <si>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</si>
  <si>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</si>
  <si>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</si>
  <si>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</si>
  <si>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</si>
  <si>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</si>
  <si>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</si>
  <si>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</si>
  <si>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</si>
  <si>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</si>
  <si>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</si>
  <si>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</si>
  <si>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</si>
  <si>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</si>
  <si>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</si>
  <si>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</si>
  <si>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</si>
  <si>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</si>
  <si>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</si>
  <si>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</si>
  <si>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</si>
  <si>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</si>
  <si>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</si>
  <si>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</si>
  <si>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</si>
  <si>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</si>
  <si>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</si>
  <si>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</si>
  <si>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</si>
  <si>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</si>
  <si>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</si>
  <si>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</si>
  <si>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</si>
  <si>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</si>
  <si>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</si>
  <si>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</si>
  <si>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</si>
  <si>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</si>
  <si>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</si>
  <si>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</si>
  <si>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</si>
  <si>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</si>
  <si>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</si>
  <si>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</si>
  <si>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</si>
  <si>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</si>
  <si>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</si>
  <si>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</si>
  <si>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</si>
  <si>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</si>
  <si>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</si>
  <si>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</si>
  <si>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</si>
  <si>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</si>
  <si>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</si>
  <si>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</si>
  <si>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</si>
  <si>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</si>
  <si>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</si>
  <si>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</si>
  <si>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</si>
  <si>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</si>
  <si>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</si>
  <si>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</si>
  <si>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</si>
  <si>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</si>
  <si>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</si>
  <si>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</si>
  <si>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</si>
  <si>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</si>
  <si>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</si>
  <si>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</si>
  <si>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</si>
  <si>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</si>
  <si>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</si>
  <si>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</si>
  <si>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</si>
  <si>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</si>
  <si>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</si>
  <si>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</si>
  <si>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</si>
  <si>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</si>
  <si>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</si>
  <si>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</si>
  <si>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</si>
  <si>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</si>
  <si>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</si>
  <si>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</si>
  <si>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</si>
  <si>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</si>
  <si>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</si>
  <si>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</si>
  <si>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</si>
  <si>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</si>
  <si>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</si>
  <si>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</si>
  <si>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</si>
  <si>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</si>
  <si>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</si>
  <si>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</si>
  <si>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</si>
  <si>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</si>
  <si>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</si>
  <si>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</si>
  <si>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</si>
  <si>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</si>
  <si>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</si>
  <si>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</si>
  <si>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</si>
  <si>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</si>
  <si>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</si>
  <si>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</si>
  <si>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</si>
  <si>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</si>
  <si>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</si>
  <si>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</si>
  <si>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</si>
  <si>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</si>
  <si>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</si>
  <si>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</si>
  <si>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</si>
  <si>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</si>
  <si>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</si>
  <si>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</si>
  <si>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</si>
  <si>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</si>
  <si>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</si>
  <si>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</si>
  <si>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</si>
  <si>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</si>
  <si>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</si>
  <si>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</si>
  <si>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</si>
  <si>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</si>
  <si>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</si>
  <si>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</si>
  <si>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</si>
  <si>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</si>
  <si>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</si>
  <si>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</si>
  <si>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</si>
  <si>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</si>
  <si>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</si>
  <si>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</si>
  <si>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</si>
  <si>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</si>
  <si>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</si>
  <si>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</si>
  <si>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</si>
  <si>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</si>
  <si>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</si>
  <si>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</si>
  <si>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</si>
  <si>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</si>
  <si>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</si>
  <si>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</si>
  <si>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</si>
  <si>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</si>
  <si>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</si>
  <si>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</si>
  <si>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</si>
  <si>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</si>
  <si>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</si>
  <si>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</si>
  <si>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</si>
  <si>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</si>
  <si>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</si>
  <si>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</si>
  <si>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</si>
  <si>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</si>
  <si>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</si>
  <si>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</si>
  <si>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</si>
  <si>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</si>
  <si>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</si>
  <si>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</si>
  <si>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</si>
  <si>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</si>
  <si>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</si>
  <si>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</si>
  <si>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</si>
  <si>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</si>
  <si>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</si>
  <si>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</si>
  <si>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</si>
  <si>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</si>
  <si>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</si>
  <si>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</si>
  <si>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</si>
  <si>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</si>
  <si>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</si>
  <si>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</si>
  <si>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</si>
  <si>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</si>
  <si>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</si>
  <si>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</si>
  <si>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</si>
  <si>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</si>
  <si>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</si>
  <si>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</si>
  <si>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</si>
  <si>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</si>
  <si>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</si>
  <si>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</si>
  <si>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</si>
  <si>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</si>
  <si>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</si>
  <si>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</si>
  <si>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</si>
  <si>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</si>
  <si>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</si>
  <si>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</si>
  <si>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</si>
  <si>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</si>
  <si>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</si>
  <si>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</si>
  <si>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</si>
  <si>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</si>
  <si>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</si>
  <si>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</si>
  <si>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</si>
  <si>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</si>
  <si>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</si>
  <si>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</si>
  <si>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</si>
  <si>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</si>
  <si>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</si>
  <si>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</si>
  <si>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</si>
  <si>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</si>
  <si>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</si>
  <si>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</si>
  <si>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</si>
  <si>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</si>
  <si>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</si>
  <si>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</si>
  <si>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</si>
  <si>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</si>
  <si>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</si>
  <si>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</si>
  <si>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</si>
  <si>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</si>
  <si>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</si>
  <si>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</si>
  <si>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</si>
  <si>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</si>
  <si>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</si>
  <si>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</si>
  <si>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</si>
  <si>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</si>
  <si>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</si>
  <si>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</si>
  <si>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</si>
  <si>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</si>
  <si>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</si>
  <si>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</si>
  <si>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</si>
  <si>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</si>
  <si>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</si>
  <si>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</si>
  <si>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</si>
  <si>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</si>
  <si>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</si>
  <si>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</si>
  <si>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</si>
  <si>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</si>
  <si>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</si>
  <si>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</si>
  <si>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</si>
  <si>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</si>
  <si>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</si>
  <si>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</si>
  <si>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</si>
  <si>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</si>
  <si>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</si>
  <si>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</si>
  <si>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</si>
  <si>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</si>
  <si>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</si>
  <si>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</si>
  <si>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</si>
  <si>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</si>
  <si>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</si>
  <si>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</si>
  <si>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</si>
  <si>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</si>
  <si>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</si>
  <si>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</si>
  <si>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</si>
  <si>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</si>
  <si>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</si>
  <si>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</si>
  <si>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</si>
  <si>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</si>
  <si>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</si>
  <si>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</si>
  <si>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</si>
  <si>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</si>
  <si>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</si>
  <si>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</si>
  <si>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</si>
  <si>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</si>
  <si>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</si>
  <si>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</si>
  <si>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</si>
  <si>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</si>
  <si>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</si>
  <si>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</si>
  <si>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</si>
  <si>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</si>
  <si>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</si>
  <si>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</si>
  <si>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</si>
  <si>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</si>
  <si>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</si>
  <si>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</si>
  <si>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</si>
  <si>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</si>
  <si>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</si>
  <si>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</si>
  <si>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</si>
  <si>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</si>
  <si>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</si>
  <si>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</si>
  <si>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</si>
  <si>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</si>
  <si>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</si>
  <si>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</si>
  <si>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</si>
  <si>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</si>
  <si>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</si>
  <si>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</si>
  <si>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</si>
  <si>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</si>
  <si>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</si>
  <si>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</si>
  <si>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</si>
  <si>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</si>
  <si>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</si>
  <si>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</si>
  <si>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</si>
  <si>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</si>
  <si>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</si>
  <si>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</si>
  <si>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</si>
  <si>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</si>
  <si>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</si>
  <si>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</si>
  <si>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</si>
  <si>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</si>
  <si>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</si>
  <si>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</si>
  <si>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</si>
  <si>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</si>
  <si>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</si>
  <si>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</si>
  <si>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</si>
  <si>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</si>
  <si>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</si>
  <si>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</si>
  <si>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</si>
  <si>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</si>
  <si>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</si>
  <si>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</si>
  <si>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</si>
  <si>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</si>
  <si>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</si>
  <si>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</si>
  <si>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</si>
  <si>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</si>
  <si>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</si>
  <si>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</si>
  <si>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</si>
  <si>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</si>
  <si>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</si>
  <si>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</si>
  <si>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</si>
  <si>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</si>
  <si>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</si>
  <si>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</si>
  <si>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</si>
  <si>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</si>
  <si>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</si>
  <si>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</si>
  <si>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</si>
  <si>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</si>
  <si>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</si>
  <si>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</si>
  <si>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</si>
  <si>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</si>
  <si>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</si>
  <si>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</si>
  <si>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</si>
  <si>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</si>
  <si>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</si>
  <si>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</si>
  <si>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</si>
  <si>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</si>
  <si>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</si>
  <si>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</si>
  <si>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</si>
  <si>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</si>
  <si>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</si>
  <si>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</si>
  <si>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</si>
  <si>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</si>
  <si>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</si>
  <si>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</si>
  <si>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</si>
  <si>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</si>
  <si>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</si>
  <si>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</si>
  <si>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</si>
  <si>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</si>
  <si>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</si>
  <si>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</si>
  <si>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</si>
  <si>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</si>
  <si>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</si>
  <si>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</si>
  <si>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</si>
  <si>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</si>
  <si>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</si>
  <si>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</si>
  <si>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</si>
  <si>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</si>
  <si>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</si>
  <si>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</si>
  <si>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</si>
  <si>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</si>
  <si>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</si>
  <si>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</si>
  <si>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</si>
  <si>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</si>
  <si>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</si>
  <si>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</si>
  <si>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</si>
  <si>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</si>
  <si>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</si>
  <si>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</si>
  <si>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</si>
  <si>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</si>
  <si>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</si>
  <si>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</si>
  <si>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</si>
  <si>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</si>
  <si>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</si>
  <si>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</si>
  <si>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</si>
  <si>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</si>
  <si>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</si>
  <si>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</si>
  <si>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</si>
  <si>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</si>
  <si>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</si>
  <si>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</si>
  <si>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</si>
  <si>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</si>
  <si>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</si>
  <si>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</si>
  <si>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</si>
  <si>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</si>
  <si>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</si>
  <si>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</si>
  <si>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</si>
  <si>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</si>
  <si>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</si>
  <si>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</si>
  <si>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</si>
  <si>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</si>
  <si>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</si>
  <si>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</si>
  <si>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</si>
  <si>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</si>
  <si>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</si>
  <si>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</si>
  <si>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</si>
  <si>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</si>
  <si>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</si>
  <si>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</si>
  <si>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</si>
  <si>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</si>
  <si>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</si>
  <si>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</si>
  <si>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</si>
  <si>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</si>
  <si>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</si>
  <si>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</si>
  <si>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</si>
  <si>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</si>
  <si>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</si>
  <si>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</si>
  <si>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</si>
  <si>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</si>
  <si>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</si>
  <si>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</si>
  <si>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</si>
  <si>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</si>
  <si>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</si>
  <si>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</si>
  <si>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</si>
  <si>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</si>
  <si>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</si>
  <si>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</si>
  <si>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</si>
  <si>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</si>
  <si>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</si>
  <si>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</si>
  <si>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</si>
  <si>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</si>
  <si>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</si>
  <si>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</si>
  <si>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</si>
  <si>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</si>
  <si>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</si>
  <si>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</si>
  <si>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</si>
  <si>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</si>
  <si>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</si>
  <si>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</si>
  <si>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</si>
  <si>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</si>
  <si>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</si>
  <si>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</si>
  <si>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</si>
  <si>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</si>
  <si>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</si>
  <si>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</si>
  <si>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</si>
  <si>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</si>
  <si>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</si>
  <si>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</si>
  <si>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</si>
  <si>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</si>
  <si>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</si>
  <si>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</si>
  <si>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</si>
  <si>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</si>
  <si>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</si>
  <si>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</si>
  <si>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</si>
  <si>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</si>
  <si>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</si>
  <si>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</si>
  <si>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</si>
  <si>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</si>
  <si>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</si>
  <si>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</si>
  <si>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</si>
  <si>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</si>
  <si>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</si>
  <si>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</si>
  <si>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</si>
  <si>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</si>
  <si>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</si>
  <si>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</si>
  <si>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</si>
  <si>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</si>
  <si>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</si>
  <si>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</si>
  <si>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</si>
  <si>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</si>
  <si>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</si>
  <si>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</si>
  <si>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</si>
  <si>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</si>
  <si>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</si>
  <si>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</si>
  <si>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</si>
  <si>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</si>
  <si>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</si>
  <si>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</si>
  <si>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</si>
  <si>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</si>
  <si>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</si>
  <si>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</si>
  <si>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</si>
  <si>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</si>
  <si>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</si>
  <si>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</si>
  <si>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</si>
  <si>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</si>
  <si>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</si>
  <si>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</si>
  <si>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</si>
  <si>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</si>
  <si>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</si>
  <si>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</si>
  <si>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</si>
  <si>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</si>
  <si>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</si>
  <si>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</si>
  <si>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</si>
  <si>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</si>
  <si>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</si>
  <si>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</si>
  <si>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</si>
  <si>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</si>
  <si>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</si>
  <si>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</si>
  <si>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</si>
  <si>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</si>
  <si>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</si>
  <si>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</si>
  <si>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</si>
  <si>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</si>
  <si>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</si>
  <si>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</si>
  <si>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</si>
  <si>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</si>
  <si>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</si>
  <si>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</si>
  <si>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</si>
  <si>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</si>
  <si>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</si>
  <si>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</si>
  <si>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</si>
  <si>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</si>
  <si>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</si>
  <si>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</si>
  <si>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</si>
  <si>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</si>
  <si>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</si>
  <si>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</si>
  <si>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</si>
  <si>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</si>
  <si>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</si>
  <si>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</si>
  <si>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</si>
  <si>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</si>
  <si>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</si>
  <si>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</si>
  <si>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</si>
  <si>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</si>
  <si>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</si>
  <si>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</si>
  <si>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</si>
  <si>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</si>
  <si>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</si>
  <si>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</si>
  <si>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</si>
  <si>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</si>
  <si>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</si>
  <si>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</si>
  <si>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</si>
  <si>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</si>
  <si>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</si>
  <si>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</si>
  <si>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</si>
  <si>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</si>
  <si>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</si>
  <si>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</si>
  <si>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</si>
  <si>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</si>
  <si>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</si>
  <si>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</si>
  <si>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</si>
  <si>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</si>
  <si>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</si>
  <si>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</si>
  <si>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</si>
  <si>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</si>
  <si>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</si>
  <si>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</si>
  <si>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</si>
  <si>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</si>
  <si>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</si>
  <si>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</si>
  <si>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</si>
  <si>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</si>
  <si>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</si>
  <si>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</si>
  <si>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</si>
  <si>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</si>
  <si>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</si>
  <si>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</si>
  <si>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</si>
  <si>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</si>
  <si>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</si>
  <si>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</si>
  <si>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</si>
  <si>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</si>
  <si>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</si>
  <si>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</si>
  <si>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</si>
  <si>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</si>
  <si>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</si>
  <si>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</si>
  <si>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</si>
  <si>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</si>
  <si>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</si>
  <si>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</si>
  <si>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</si>
  <si>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</si>
  <si>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</si>
  <si>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</si>
  <si>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</si>
  <si>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</si>
  <si>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</si>
  <si>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</si>
  <si>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</si>
  <si>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</si>
  <si>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</si>
  <si>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</si>
  <si>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</si>
  <si>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</si>
  <si>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</si>
  <si>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</si>
  <si>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</si>
  <si>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</si>
  <si>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</si>
  <si>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</si>
  <si>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</si>
  <si>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</si>
  <si>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</si>
  <si>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</si>
  <si>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</si>
  <si>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</si>
  <si>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</si>
  <si>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</si>
  <si>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</si>
  <si>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</si>
  <si>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</si>
  <si>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</si>
  <si>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</si>
  <si>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</si>
  <si>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</si>
  <si>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</si>
  <si>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</si>
  <si>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</si>
  <si>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</si>
  <si>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</si>
  <si>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</si>
  <si>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</si>
  <si>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</si>
  <si>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</si>
  <si>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</si>
  <si>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</si>
  <si>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</si>
  <si>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</si>
  <si>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</si>
  <si>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</si>
  <si>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</si>
  <si>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</si>
  <si>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</si>
  <si>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</si>
  <si>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</si>
  <si>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</si>
  <si>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</si>
  <si>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</si>
  <si>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</si>
  <si>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</si>
  <si>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</si>
  <si>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</si>
  <si>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</si>
  <si>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</si>
  <si>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</si>
  <si>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</si>
  <si>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</si>
  <si>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</si>
  <si>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</si>
  <si>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</si>
  <si>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</si>
  <si>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</si>
  <si>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</si>
  <si>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</si>
  <si>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</si>
  <si>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</si>
  <si>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</si>
  <si>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</si>
  <si>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</si>
  <si>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</si>
  <si>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</si>
  <si>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</si>
  <si>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</si>
  <si>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</si>
  <si>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</si>
  <si>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</si>
  <si>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</si>
  <si>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</si>
  <si>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</si>
  <si>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</si>
  <si>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</si>
  <si>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</si>
  <si>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</si>
  <si>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</si>
  <si>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</si>
  <si>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</si>
  <si>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</si>
  <si>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</si>
  <si>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</si>
  <si>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</si>
  <si>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</si>
  <si>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</si>
  <si>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</si>
  <si>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</si>
  <si>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</si>
  <si>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</si>
  <si>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</si>
  <si>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</si>
  <si>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</si>
  <si>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</si>
  <si>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</si>
  <si>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</si>
  <si>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</si>
  <si>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</si>
  <si>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</si>
  <si>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</si>
  <si>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</si>
  <si>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</si>
  <si>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</si>
  <si>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</si>
  <si>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</si>
  <si>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</si>
  <si>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</si>
  <si>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</si>
  <si>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</si>
  <si>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</si>
  <si>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</si>
  <si>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</si>
  <si>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</si>
  <si>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</si>
  <si>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</si>
  <si>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</si>
  <si>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</si>
  <si>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</si>
  <si>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</si>
  <si>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</si>
  <si>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</si>
  <si>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</si>
  <si>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</si>
  <si>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</si>
  <si>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</si>
  <si>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</si>
  <si>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</si>
  <si>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</si>
  <si>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</si>
  <si>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</si>
  <si>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</si>
  <si>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</si>
  <si>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</si>
  <si>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</si>
  <si>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</si>
  <si>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</si>
  <si>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</si>
  <si>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</si>
  <si>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</si>
  <si>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</si>
  <si>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</si>
  <si>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</si>
  <si>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</si>
  <si>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</si>
  <si>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</si>
  <si>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</si>
  <si>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</si>
  <si>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</si>
  <si>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</si>
  <si>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</si>
  <si>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</si>
  <si>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</si>
  <si>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</si>
  <si>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</si>
  <si>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</si>
  <si>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</si>
  <si>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</si>
  <si>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</si>
  <si>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</si>
  <si>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</si>
  <si>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</si>
  <si>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</si>
  <si>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</si>
  <si>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</si>
  <si>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</si>
  <si>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</si>
  <si>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</si>
  <si>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</si>
  <si>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</si>
  <si>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</si>
  <si>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</si>
  <si>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</si>
  <si>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</si>
  <si>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</si>
  <si>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</si>
  <si>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</si>
  <si>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</si>
  <si>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</si>
  <si>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</si>
  <si>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</si>
  <si>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</si>
  <si>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</si>
  <si>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</si>
  <si>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</si>
  <si>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</si>
  <si>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</si>
  <si>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</si>
  <si>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</si>
  <si>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</si>
  <si>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</si>
  <si>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</si>
  <si>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</si>
  <si>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</si>
  <si>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</si>
  <si>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</si>
  <si>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</si>
  <si>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</si>
  <si>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</si>
  <si>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</si>
  <si>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</si>
  <si>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</si>
  <si>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</si>
  <si>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</si>
  <si>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</si>
  <si>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</si>
  <si>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</si>
  <si>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</si>
  <si>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</si>
  <si>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</si>
  <si>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</si>
  <si>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</si>
  <si>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</si>
  <si>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</si>
  <si>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</si>
  <si>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</si>
  <si>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</si>
  <si>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</si>
  <si>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</si>
  <si>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</si>
  <si>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</si>
  <si>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</si>
  <si>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</si>
  <si>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</si>
  <si>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</si>
  <si>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</si>
  <si>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</si>
  <si>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</si>
  <si>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</si>
  <si>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</si>
  <si>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</si>
  <si>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</si>
  <si>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</si>
  <si>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</si>
  <si>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</si>
  <si>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</si>
  <si>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</si>
  <si>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</si>
  <si>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</si>
  <si>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</si>
  <si>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</si>
  <si>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</si>
  <si>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</si>
  <si>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</si>
  <si>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</si>
  <si>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</si>
  <si>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</si>
  <si>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</si>
  <si>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</si>
  <si>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</si>
  <si>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</si>
  <si>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</si>
  <si>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</si>
  <si>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</si>
  <si>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</si>
  <si>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</si>
  <si>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</si>
  <si>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</si>
  <si>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</si>
  <si>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</si>
  <si>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</si>
  <si>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</si>
  <si>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</si>
  <si>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</si>
  <si>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</si>
  <si>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</si>
  <si>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</si>
  <si>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</si>
  <si>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</si>
  <si>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</si>
  <si>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</si>
  <si>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</si>
  <si>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</si>
  <si>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</si>
  <si>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</si>
  <si>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</si>
  <si>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</si>
  <si>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</si>
  <si>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</si>
  <si>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</si>
  <si>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</si>
  <si>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</si>
  <si>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</si>
  <si>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</si>
  <si>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</si>
  <si>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</si>
  <si>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</si>
  <si>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</si>
  <si>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</si>
  <si>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</si>
  <si>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</si>
  <si>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</si>
  <si>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</si>
  <si>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</si>
  <si>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</si>
  <si>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</si>
  <si>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</si>
  <si>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</si>
  <si>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</si>
  <si>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</si>
  <si>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</si>
  <si>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</si>
  <si>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</si>
  <si>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</si>
  <si>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</si>
  <si>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</si>
  <si>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</si>
  <si>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</si>
  <si>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</si>
  <si>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</si>
  <si>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</si>
  <si>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</si>
  <si>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</si>
  <si>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</si>
  <si>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</si>
  <si>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</si>
  <si>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</si>
  <si>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</si>
  <si>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</si>
  <si>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</si>
  <si>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</si>
  <si>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</si>
  <si>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</si>
  <si>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</si>
  <si>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</si>
  <si>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</si>
  <si>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</si>
  <si>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</si>
  <si>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</si>
  <si>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</si>
  <si>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</si>
  <si>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</si>
  <si>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</si>
  <si>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</si>
  <si>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</si>
  <si>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</si>
  <si>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</si>
  <si>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</si>
  <si>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</si>
  <si>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</si>
  <si>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</si>
  <si>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</si>
  <si>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</si>
  <si>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</si>
  <si>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</si>
  <si>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</si>
  <si>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</si>
  <si>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</si>
  <si>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</si>
  <si>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</si>
  <si>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</si>
  <si>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</si>
  <si>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</si>
  <si>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</si>
  <si>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</si>
  <si>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</si>
  <si>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</si>
  <si>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</si>
  <si>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</si>
  <si>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</si>
  <si>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</si>
  <si>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</si>
  <si>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</si>
  <si>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</si>
  <si>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</si>
  <si>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</si>
  <si>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</si>
  <si>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</si>
  <si>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</si>
  <si>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</si>
  <si>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</si>
  <si>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</si>
  <si>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</si>
  <si>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</si>
  <si>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</si>
  <si>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</si>
  <si>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</si>
  <si>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</si>
  <si>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</si>
  <si>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</si>
  <si>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</si>
  <si>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</si>
  <si>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</si>
  <si>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</si>
  <si>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</si>
  <si>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</si>
  <si>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</si>
  <si>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</si>
  <si>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</si>
  <si>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</si>
  <si>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</si>
  <si>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</si>
  <si>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</si>
  <si>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</si>
  <si>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</si>
  <si>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</si>
  <si>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</si>
  <si>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</si>
  <si>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</si>
  <si>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</si>
  <si>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</si>
  <si>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</si>
  <si>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</si>
  <si>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</si>
  <si>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</si>
  <si>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</si>
  <si>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</si>
  <si>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</si>
  <si>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</si>
  <si>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</si>
  <si>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</si>
  <si>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</si>
  <si>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</si>
  <si>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</si>
  <si>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</si>
  <si>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</si>
  <si>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</si>
  <si>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</si>
  <si>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</si>
  <si>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</si>
  <si>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</si>
  <si>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</si>
  <si>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</si>
  <si>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</si>
  <si>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</si>
  <si>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</si>
  <si>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</si>
  <si>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</si>
  <si>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</si>
  <si>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</si>
  <si>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</si>
  <si>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</si>
  <si>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</si>
  <si>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</si>
  <si>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</si>
  <si>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</si>
  <si>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</si>
  <si>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</si>
  <si>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</si>
  <si>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</si>
  <si>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</si>
  <si>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</si>
  <si>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</si>
  <si>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</si>
  <si>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</si>
  <si>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</si>
  <si>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</si>
  <si>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</si>
  <si>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</si>
  <si>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</si>
  <si>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</si>
  <si>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</si>
  <si>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</si>
  <si>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</si>
  <si>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</si>
  <si>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</si>
  <si>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</si>
  <si>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</si>
  <si>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</si>
  <si>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</si>
  <si>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</si>
  <si>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</si>
  <si>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</si>
  <si>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</si>
  <si>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</si>
  <si>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</si>
  <si>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</si>
  <si>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</si>
  <si>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</si>
  <si>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</si>
  <si>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</si>
  <si>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</si>
  <si>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</si>
  <si>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</si>
  <si>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</si>
  <si>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</si>
  <si>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</si>
  <si>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</si>
  <si>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</si>
  <si>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</si>
  <si>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</si>
  <si>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</si>
  <si>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</si>
  <si>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</si>
  <si>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</si>
  <si>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</si>
  <si>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</si>
  <si>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</si>
  <si>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</si>
  <si>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</si>
  <si>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</si>
  <si>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</si>
  <si>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</si>
  <si>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</si>
  <si>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</si>
  <si>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</si>
  <si>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</si>
  <si>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</si>
  <si>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</si>
  <si>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</si>
  <si>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</si>
  <si>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</si>
  <si>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</si>
  <si>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</si>
  <si>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</si>
  <si>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</si>
  <si>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</si>
  <si>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</si>
  <si>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</si>
  <si>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</si>
  <si>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</si>
  <si>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</si>
  <si>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</si>
  <si>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</si>
  <si>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</si>
  <si>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</si>
  <si>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</si>
  <si>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</si>
  <si>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</si>
  <si>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</si>
  <si>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</si>
  <si>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</si>
  <si>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</si>
  <si>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</si>
  <si>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</si>
  <si>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</si>
  <si>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</si>
  <si>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</si>
  <si>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</si>
  <si>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</si>
  <si>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</si>
  <si>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</si>
  <si>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</si>
  <si>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</si>
  <si>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</si>
  <si>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</si>
  <si>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</si>
  <si>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</si>
  <si>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</si>
  <si>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</si>
  <si>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</si>
  <si>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</si>
  <si>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</si>
  <si>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</si>
  <si>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</si>
  <si>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</si>
  <si>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</si>
  <si>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</si>
  <si>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</si>
  <si>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</si>
  <si>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</si>
  <si>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</si>
  <si>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</si>
  <si>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</si>
  <si>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</si>
  <si>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</si>
  <si>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</si>
  <si>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</si>
  <si>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</si>
  <si>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</si>
  <si>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</si>
  <si>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</si>
  <si>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</si>
  <si>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</si>
  <si>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</si>
  <si>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</si>
  <si>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</si>
  <si>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</si>
  <si>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</si>
  <si>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</si>
  <si>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</si>
  <si>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</si>
  <si>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</si>
  <si>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</si>
  <si>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</si>
  <si>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</si>
  <si>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</si>
  <si>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</si>
  <si>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</si>
  <si>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</si>
  <si>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</si>
  <si>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</si>
  <si>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</si>
  <si>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</si>
  <si>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</si>
  <si>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</si>
  <si>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</si>
  <si>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</si>
  <si>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</si>
  <si>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</si>
  <si>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</si>
  <si>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</si>
  <si>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</si>
  <si>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</si>
  <si>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</si>
  <si>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</si>
  <si>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</si>
  <si>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</si>
  <si>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</si>
  <si>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</si>
  <si>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</si>
  <si>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</si>
  <si>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</si>
  <si>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</si>
  <si>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</si>
  <si>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</si>
  <si>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</si>
  <si>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</si>
  <si>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</si>
  <si>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</si>
  <si>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</si>
  <si>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</si>
  <si>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</si>
  <si>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</si>
  <si>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</si>
  <si>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</si>
  <si>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</si>
  <si>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</si>
  <si>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</si>
  <si>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</si>
  <si>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</si>
  <si>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</si>
  <si>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</si>
  <si>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</si>
  <si>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</si>
  <si>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</si>
  <si>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</si>
  <si>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</si>
  <si>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</si>
  <si>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</si>
  <si>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</si>
  <si>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</si>
  <si>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</si>
  <si>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</si>
  <si>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</si>
  <si>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</si>
  <si>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</si>
  <si>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</si>
  <si>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</si>
  <si>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</si>
  <si>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</si>
  <si>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</si>
  <si>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</si>
  <si>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</si>
  <si>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</si>
  <si>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</si>
  <si>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</si>
  <si>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</si>
  <si>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</si>
  <si>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</si>
  <si>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</si>
  <si>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</si>
  <si>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</si>
  <si>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</si>
  <si>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</si>
  <si>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</si>
  <si>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</si>
  <si>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</si>
  <si>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</si>
  <si>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</si>
  <si>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</si>
  <si>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</si>
  <si>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</si>
  <si>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</si>
  <si>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</si>
  <si>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</si>
  <si>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</si>
  <si>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</si>
  <si>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</si>
  <si>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</si>
  <si>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</si>
  <si>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</si>
  <si>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</si>
  <si>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</si>
  <si>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</si>
  <si>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</si>
  <si>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</si>
  <si>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</si>
  <si>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</si>
  <si>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</si>
  <si>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</si>
  <si>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</si>
  <si>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</si>
  <si>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</si>
  <si>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</si>
  <si>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</si>
  <si>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</si>
  <si>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</si>
  <si>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</si>
  <si>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</si>
  <si>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</si>
  <si>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</si>
  <si>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</si>
  <si>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</si>
  <si>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</si>
  <si>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</si>
  <si>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</si>
  <si>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</si>
  <si>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</si>
  <si>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</si>
  <si>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</si>
  <si>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</si>
  <si>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</si>
  <si>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</si>
  <si>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</si>
  <si>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</si>
  <si>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</si>
  <si>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</si>
  <si>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</si>
  <si>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</si>
  <si>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</si>
  <si>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</si>
  <si>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</si>
  <si>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</si>
  <si>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</si>
  <si>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</si>
  <si>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</si>
  <si>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</si>
  <si>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</si>
  <si>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</si>
  <si>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</si>
  <si>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</si>
  <si>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</si>
  <si>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</si>
  <si>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</si>
  <si>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</si>
  <si>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</si>
  <si>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</si>
  <si>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</si>
  <si>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</si>
  <si>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</si>
  <si>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</si>
  <si>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</si>
  <si>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</si>
  <si>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</si>
  <si>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</si>
  <si>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</si>
  <si>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</si>
  <si>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</si>
  <si>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</si>
  <si>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</si>
  <si>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</si>
  <si>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</si>
  <si>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</si>
  <si>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</si>
  <si>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</si>
  <si>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</si>
  <si>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</si>
  <si>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</si>
  <si>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</si>
  <si>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</si>
  <si>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</si>
  <si>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</si>
  <si>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</si>
  <si>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</si>
  <si>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</si>
  <si>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</si>
  <si>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</si>
  <si>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</si>
  <si>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</si>
  <si>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</si>
  <si>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</si>
  <si>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</si>
  <si>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</si>
  <si>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</si>
  <si>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</si>
  <si>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</si>
  <si>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</si>
  <si>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</si>
  <si>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</si>
  <si>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</si>
  <si>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</si>
  <si>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</si>
  <si>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</si>
  <si>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</si>
  <si>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</si>
  <si>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</si>
  <si>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</si>
  <si>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</si>
  <si>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</si>
  <si>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</si>
  <si>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</si>
  <si>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</si>
  <si>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</si>
  <si>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</si>
  <si>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</si>
  <si>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</si>
  <si>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</si>
  <si>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</si>
  <si>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</si>
  <si>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</si>
  <si>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</si>
  <si>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</si>
  <si>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</si>
  <si>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</si>
  <si>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</si>
  <si>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</si>
  <si>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</si>
  <si>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</si>
  <si>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</si>
  <si>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</si>
  <si>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</si>
  <si>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</si>
  <si>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</si>
  <si>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</si>
  <si>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</si>
  <si>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</si>
  <si>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</si>
  <si>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</si>
  <si>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</si>
  <si>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</si>
  <si>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</si>
  <si>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</si>
  <si>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</si>
  <si>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</si>
  <si>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</si>
  <si>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</si>
  <si>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</si>
  <si>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</si>
  <si>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</si>
  <si>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</si>
  <si>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</si>
  <si>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</si>
  <si>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</si>
  <si>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</si>
  <si>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</si>
  <si>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</si>
  <si>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</si>
  <si>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</si>
  <si>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</si>
  <si>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</si>
  <si>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</si>
  <si>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</si>
  <si>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</si>
  <si>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</si>
  <si>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</si>
  <si>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</si>
  <si>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</si>
  <si>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</si>
  <si>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</si>
  <si>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</si>
  <si>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</si>
  <si>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</si>
  <si>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</si>
  <si>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</si>
  <si>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</si>
  <si>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</si>
  <si>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</si>
  <si>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</si>
  <si>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</si>
  <si>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</si>
  <si>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</si>
  <si>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</si>
  <si>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</si>
  <si>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</si>
  <si>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</si>
  <si>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</si>
  <si>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</si>
  <si>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</si>
  <si>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</si>
  <si>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</si>
  <si>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</si>
  <si>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</si>
  <si>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</si>
  <si>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</si>
  <si>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</si>
  <si>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</si>
  <si>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</si>
  <si>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</si>
  <si>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</si>
  <si>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</si>
  <si>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</si>
  <si>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</si>
  <si>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</si>
  <si>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</si>
  <si>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</si>
  <si>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</si>
  <si>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</si>
  <si>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</si>
  <si>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</si>
  <si>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</si>
  <si>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</si>
  <si>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</si>
  <si>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</si>
  <si>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</si>
  <si>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</si>
  <si>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</si>
  <si>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</si>
  <si>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</si>
  <si>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</si>
  <si>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</si>
  <si>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</si>
  <si>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</si>
  <si>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</si>
  <si>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</si>
  <si>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</si>
  <si>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</si>
  <si>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</si>
  <si>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</si>
  <si>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</si>
  <si>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</si>
  <si>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</si>
  <si>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</si>
  <si>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</si>
  <si>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</si>
  <si>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</si>
  <si>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</si>
  <si>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</si>
  <si>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</si>
  <si>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</si>
  <si>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</si>
  <si>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</si>
  <si>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</si>
  <si>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</si>
  <si>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</si>
  <si>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</si>
  <si>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</si>
  <si>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</si>
  <si>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</si>
  <si>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</si>
  <si>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</si>
  <si>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</si>
  <si>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</si>
  <si>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</si>
  <si>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</si>
  <si>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</si>
  <si>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</si>
  <si>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</si>
  <si>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</si>
  <si>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</si>
  <si>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</si>
  <si>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</si>
  <si>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</si>
  <si>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</si>
  <si>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</si>
  <si>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</si>
  <si>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</si>
  <si>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</si>
  <si>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</si>
  <si>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</si>
  <si>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</si>
  <si>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</si>
  <si>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</si>
  <si>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</si>
  <si>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</si>
  <si>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</si>
  <si>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</si>
  <si>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</si>
  <si>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</si>
  <si>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</si>
  <si>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</si>
  <si>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</si>
  <si>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</si>
  <si>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</si>
  <si>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</si>
  <si>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</si>
  <si>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</si>
  <si>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</si>
  <si>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</si>
  <si>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</si>
  <si>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</si>
  <si>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</si>
  <si>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</si>
  <si>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</si>
  <si>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</si>
  <si>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</si>
  <si>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</si>
  <si>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</si>
  <si>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</si>
  <si>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</si>
  <si>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</si>
  <si>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</si>
  <si>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</si>
  <si>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</si>
  <si>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</si>
  <si>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</si>
  <si>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</si>
  <si>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</si>
  <si>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</si>
  <si>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</si>
  <si>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</si>
  <si>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</si>
  <si>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</si>
  <si>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</si>
  <si>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</si>
  <si>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</si>
  <si>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</si>
  <si>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</si>
  <si>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</si>
  <si>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</si>
  <si>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</si>
  <si>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</si>
  <si>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</si>
  <si>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</si>
  <si>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</si>
  <si>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</si>
  <si>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</si>
  <si>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</si>
  <si>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</si>
  <si>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</si>
  <si>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</si>
  <si>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</si>
  <si>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</si>
  <si>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</si>
  <si>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</si>
  <si>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</si>
  <si>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</si>
  <si>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</si>
  <si>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</si>
  <si>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</si>
  <si>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</si>
  <si>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</si>
  <si>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</si>
  <si>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</si>
  <si>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</si>
  <si>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</si>
  <si>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</si>
  <si>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</si>
  <si>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</si>
  <si>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</si>
  <si>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</si>
  <si>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</si>
  <si>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</si>
  <si>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</si>
  <si>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</si>
  <si>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</si>
  <si>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</si>
  <si>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</si>
  <si>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</si>
  <si>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</si>
  <si>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</si>
  <si>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</si>
  <si>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</si>
  <si>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</si>
  <si>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</si>
  <si>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</si>
  <si>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</si>
  <si>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</si>
  <si>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</si>
  <si>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</si>
  <si>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</si>
  <si>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</si>
  <si>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</si>
  <si>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</si>
  <si>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</si>
  <si>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</si>
  <si>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</si>
  <si>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</si>
  <si>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</si>
  <si>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</si>
  <si>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</si>
  <si>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</si>
  <si>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</si>
  <si>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</si>
  <si>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</si>
  <si>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</si>
  <si>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</si>
  <si>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</si>
  <si>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</si>
  <si>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</si>
  <si>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</si>
  <si>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</si>
  <si>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</si>
  <si>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</si>
  <si>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</si>
  <si>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</si>
  <si>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</si>
  <si>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</si>
  <si>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</si>
  <si>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</si>
  <si>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</si>
  <si>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</si>
  <si>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</si>
  <si>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</si>
  <si>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</si>
  <si>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</si>
  <si>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</si>
  <si>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</si>
  <si>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</si>
  <si>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</si>
  <si>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</si>
  <si>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</si>
  <si>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</si>
  <si>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</si>
  <si>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</si>
  <si>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</si>
  <si>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</si>
  <si>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</si>
  <si>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</si>
  <si>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</si>
  <si>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</si>
  <si>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</si>
  <si>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</si>
  <si>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</si>
  <si>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</si>
  <si>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</si>
  <si>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</si>
  <si>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</si>
  <si>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</si>
  <si>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</si>
  <si>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</si>
  <si>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</si>
  <si>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</si>
  <si>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</si>
  <si>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</si>
  <si>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</si>
  <si>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</si>
  <si>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</si>
  <si>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</si>
  <si>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</si>
  <si>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</si>
  <si>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</si>
  <si>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</si>
  <si>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</si>
  <si>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</si>
  <si>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</si>
  <si>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</si>
  <si>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</si>
  <si>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</si>
  <si>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</si>
  <si>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</si>
  <si>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</si>
  <si>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</si>
  <si>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</si>
  <si>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</si>
  <si>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</si>
  <si>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</si>
  <si>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</si>
  <si>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</si>
  <si>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</si>
  <si>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</si>
  <si>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</si>
  <si>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</si>
  <si>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</si>
  <si>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</si>
  <si>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</si>
  <si>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</si>
  <si>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</si>
  <si>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</si>
  <si>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</si>
  <si>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</si>
  <si>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</si>
  <si>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</si>
  <si>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</si>
  <si>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</si>
  <si>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</si>
  <si>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</si>
  <si>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</si>
  <si>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</si>
  <si>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</si>
  <si>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</si>
  <si>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</si>
  <si>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</si>
  <si>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</si>
  <si>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</si>
  <si>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</si>
  <si>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</si>
  <si>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</si>
  <si>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</si>
  <si>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</si>
  <si>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</si>
  <si>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</si>
  <si>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</si>
  <si>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</si>
  <si>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</si>
  <si>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</si>
  <si>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</si>
  <si>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</si>
  <si>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</si>
  <si>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</si>
  <si>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</si>
  <si>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</si>
  <si>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</si>
  <si>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</si>
  <si>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</si>
  <si>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</si>
  <si>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</si>
  <si>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</si>
  <si>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</si>
  <si>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</si>
  <si>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</si>
  <si>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</si>
  <si>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</si>
  <si>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</si>
  <si>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</si>
  <si>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</si>
  <si>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</si>
  <si>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</si>
  <si>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</si>
  <si>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</si>
  <si>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</si>
  <si>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</si>
  <si>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</si>
  <si>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</si>
  <si>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</si>
  <si>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</si>
  <si>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</si>
  <si>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</si>
  <si>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</si>
  <si>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</si>
  <si>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</si>
  <si>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</si>
  <si>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</si>
  <si>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</si>
  <si>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</si>
  <si>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</si>
  <si>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</si>
  <si>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</si>
  <si>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</si>
  <si>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</si>
  <si>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</si>
  <si>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</si>
  <si>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</si>
  <si>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</si>
  <si>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</si>
  <si>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</si>
  <si>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</si>
  <si>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</si>
  <si>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</si>
  <si>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</si>
  <si>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</si>
  <si>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</si>
  <si>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</si>
  <si>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</si>
  <si>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</si>
  <si>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</si>
  <si>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</si>
  <si>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</si>
  <si>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</si>
  <si>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</si>
  <si>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</si>
  <si>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</si>
  <si>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</si>
  <si>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</si>
  <si>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</si>
  <si>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</si>
  <si>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</si>
  <si>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</si>
  <si>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</si>
  <si>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</si>
  <si>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</si>
  <si>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</si>
  <si>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</si>
  <si>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</si>
  <si>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</si>
  <si>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</si>
  <si>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</si>
  <si>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</si>
  <si>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</si>
  <si>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</si>
  <si>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</si>
  <si>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</si>
  <si>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</si>
  <si>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</si>
  <si>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</si>
  <si>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</si>
  <si>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</si>
  <si>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</si>
  <si>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</si>
  <si>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</si>
  <si>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</si>
  <si>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</si>
  <si>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</si>
  <si>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</si>
  <si>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</si>
  <si>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</si>
  <si>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</si>
  <si>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</si>
  <si>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</si>
  <si>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</si>
  <si>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</si>
  <si>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</si>
  <si>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</si>
  <si>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</si>
  <si>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</si>
  <si>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</si>
  <si>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</si>
  <si>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</si>
  <si>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</si>
  <si>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</si>
  <si>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</si>
  <si>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</si>
  <si>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</si>
  <si>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</si>
  <si>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</si>
  <si>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</si>
  <si>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</si>
  <si>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</si>
  <si>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</si>
  <si>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</si>
  <si>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</si>
  <si>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</si>
  <si>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</si>
  <si>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</si>
  <si>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</si>
  <si>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</si>
  <si>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</si>
  <si>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</si>
  <si>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</si>
  <si>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</si>
  <si>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</si>
  <si>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</si>
  <si>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</si>
  <si>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</si>
  <si>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</si>
  <si>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</si>
  <si>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</si>
  <si>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</si>
  <si>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</si>
  <si>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</si>
  <si>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</si>
  <si>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</si>
  <si>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</si>
  <si>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</si>
  <si>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</si>
  <si>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</si>
  <si>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</si>
  <si>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</si>
  <si>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</si>
  <si>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</si>
  <si>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</si>
  <si>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</si>
  <si>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</si>
  <si>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</si>
  <si>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</si>
  <si>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</si>
  <si>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</si>
  <si>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</si>
  <si>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</si>
  <si>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</si>
  <si>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</si>
  <si>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</si>
  <si>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</si>
  <si>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</si>
  <si>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</si>
  <si>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</si>
  <si>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</si>
  <si>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</si>
  <si>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</si>
  <si>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</si>
  <si>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</si>
  <si>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</si>
  <si>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</si>
  <si>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</si>
  <si>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</si>
  <si>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</si>
  <si>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</si>
  <si>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</si>
  <si>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</si>
  <si>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</si>
  <si>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</si>
  <si>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</si>
  <si>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</si>
  <si>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</si>
  <si>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</si>
  <si>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</si>
  <si>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</si>
  <si>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</si>
  <si>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</si>
  <si>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</si>
  <si>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</si>
  <si>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</si>
  <si>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</si>
  <si>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</si>
  <si>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</si>
  <si>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</si>
  <si>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</si>
  <si>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</si>
  <si>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</si>
  <si>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</si>
  <si>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</si>
  <si>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</si>
  <si>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</si>
  <si>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</si>
  <si>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</si>
  <si>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</si>
  <si>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</si>
  <si>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</si>
  <si>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</si>
  <si>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</si>
  <si>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</si>
  <si>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</si>
  <si>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</si>
  <si>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</si>
  <si>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</si>
  <si>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</si>
  <si>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</si>
  <si>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</si>
  <si>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</si>
  <si>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</si>
  <si>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</si>
  <si>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</si>
  <si>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</si>
  <si>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</si>
  <si>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</si>
  <si>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</si>
  <si>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</si>
  <si>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</si>
  <si>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</si>
  <si>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</si>
  <si>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</si>
  <si>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</si>
  <si>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</si>
  <si>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</si>
  <si>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</si>
  <si>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</si>
  <si>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</si>
  <si>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</si>
  <si>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</si>
  <si>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</si>
  <si>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</si>
  <si>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</si>
  <si>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</si>
  <si>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</si>
  <si>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</si>
  <si>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</si>
  <si>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</si>
  <si>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</si>
  <si>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</si>
  <si>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</si>
  <si>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</si>
  <si>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</si>
  <si>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</si>
  <si>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</si>
  <si>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</si>
  <si>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</si>
  <si>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</si>
  <si>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</si>
  <si>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</si>
  <si>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</si>
  <si>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</si>
  <si>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</si>
  <si>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</si>
  <si>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</si>
  <si>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</si>
  <si>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</si>
  <si>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</si>
  <si>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</si>
  <si>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</si>
  <si>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</si>
  <si>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</si>
  <si>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</si>
  <si>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</si>
  <si>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</si>
  <si>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</si>
  <si>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</si>
  <si>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</si>
  <si>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</si>
  <si>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</si>
  <si>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</si>
  <si>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</si>
  <si>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</si>
  <si>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</si>
  <si>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</si>
  <si>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</si>
  <si>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</si>
  <si>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</si>
  <si>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</si>
  <si>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</si>
  <si>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</si>
  <si>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</si>
  <si>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</si>
  <si>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</si>
  <si>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</si>
  <si>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</si>
  <si>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</si>
  <si>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</si>
  <si>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</si>
  <si>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</si>
  <si>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</si>
  <si>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</si>
  <si>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</si>
  <si>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</si>
  <si>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</si>
  <si>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</si>
  <si>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</si>
  <si>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</si>
  <si>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</si>
  <si>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</si>
  <si>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</si>
  <si>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</si>
  <si>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</si>
  <si>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</si>
  <si>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</si>
  <si>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</si>
  <si>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</si>
  <si>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</si>
  <si>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</si>
  <si>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</si>
  <si>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</si>
  <si>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</si>
  <si>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</si>
  <si>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</si>
  <si>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</si>
  <si>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</si>
  <si>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</si>
  <si>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</si>
  <si>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</si>
  <si>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</si>
  <si>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</si>
  <si>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</si>
  <si>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</si>
  <si>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</si>
  <si>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</si>
  <si>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</si>
  <si>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</si>
  <si>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</si>
  <si>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</si>
  <si>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</si>
  <si>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</si>
  <si>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</si>
  <si>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</si>
  <si>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</si>
  <si>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</si>
  <si>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</si>
  <si>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</si>
  <si>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</si>
  <si>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</si>
  <si>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</si>
  <si>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</si>
  <si>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</si>
  <si>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</si>
  <si>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</si>
  <si>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</si>
  <si>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</si>
  <si>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</si>
  <si>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</si>
  <si>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</si>
  <si>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</si>
  <si>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</si>
  <si>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</si>
  <si>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</si>
  <si>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</si>
  <si>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</si>
  <si>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</si>
  <si>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</si>
  <si>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</si>
  <si>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</si>
  <si>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</si>
  <si>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</si>
  <si>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</si>
  <si>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</si>
  <si>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</si>
  <si>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</si>
  <si>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</si>
  <si>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</si>
  <si>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</si>
  <si>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</si>
  <si>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</si>
  <si>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</si>
  <si>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</si>
  <si>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</si>
  <si>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</si>
  <si>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</si>
  <si>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</si>
  <si>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</si>
  <si>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</si>
  <si>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</si>
  <si>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</si>
  <si>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</si>
  <si>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</si>
  <si>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</si>
  <si>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</si>
  <si>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</si>
  <si>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</si>
  <si>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</si>
  <si>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</si>
  <si>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</si>
  <si>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</si>
  <si>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</si>
  <si>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</si>
  <si>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</si>
  <si>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</si>
  <si>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</si>
  <si>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</si>
  <si>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</si>
  <si>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</si>
  <si>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</si>
  <si>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</si>
  <si>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</si>
  <si>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</si>
  <si>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</si>
  <si>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</si>
  <si>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</si>
  <si>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</si>
  <si>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</si>
  <si>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</si>
  <si>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</si>
  <si>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</si>
  <si>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</si>
  <si>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</si>
  <si>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</si>
  <si>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</si>
  <si>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</si>
  <si>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</si>
  <si>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</si>
  <si>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</si>
  <si>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</si>
  <si>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</si>
  <si>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</si>
  <si>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</si>
  <si>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</si>
  <si>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</si>
  <si>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</si>
  <si>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</si>
  <si>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</si>
  <si>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</si>
  <si>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</si>
  <si>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</si>
  <si>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</si>
  <si>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</si>
  <si>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</si>
  <si>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</si>
  <si>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</si>
  <si>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</si>
  <si>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</si>
  <si>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</si>
  <si>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</si>
  <si>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</si>
  <si>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</si>
  <si>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</si>
  <si>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</si>
  <si>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</si>
  <si>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</si>
  <si>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</si>
  <si>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</si>
  <si>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</si>
  <si>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</si>
  <si>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</si>
  <si>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</si>
  <si>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</si>
  <si>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</si>
  <si>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</si>
  <si>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</si>
  <si>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</si>
  <si>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</si>
  <si>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</si>
  <si>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</si>
  <si>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</si>
  <si>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</si>
  <si>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</si>
  <si>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</si>
  <si>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</si>
  <si>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</si>
  <si>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</si>
  <si>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</si>
  <si>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</si>
  <si>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</si>
  <si>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</si>
  <si>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</si>
  <si>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</si>
  <si>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</si>
  <si>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</si>
  <si>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</si>
  <si>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</si>
  <si>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</si>
  <si>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</si>
  <si>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</si>
  <si>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</si>
  <si>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</si>
  <si>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</si>
  <si>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</si>
  <si>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</si>
  <si>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</si>
  <si>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</si>
  <si>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</si>
  <si>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</si>
  <si>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</si>
  <si>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</si>
  <si>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</si>
  <si>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</si>
  <si>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</si>
  <si>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</si>
  <si>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</si>
  <si>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</si>
  <si>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</si>
  <si>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</si>
  <si>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</si>
  <si>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</si>
  <si>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</si>
  <si>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</si>
  <si>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</si>
  <si>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</si>
  <si>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</si>
  <si>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</si>
  <si>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</si>
  <si>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</si>
  <si>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</si>
  <si>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</si>
  <si>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</si>
  <si>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</si>
  <si>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</si>
  <si>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</si>
  <si>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</si>
  <si>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</si>
  <si>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</si>
  <si>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</si>
  <si>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</si>
  <si>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</si>
  <si>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</si>
  <si>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</si>
  <si>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</si>
  <si>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</si>
  <si>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</si>
  <si>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</si>
  <si>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</si>
  <si>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</si>
  <si>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</si>
  <si>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</si>
  <si>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</si>
  <si>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</si>
  <si>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</si>
  <si>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</si>
  <si>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</si>
  <si>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</si>
  <si>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</si>
  <si>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</si>
  <si>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</si>
  <si>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</si>
  <si>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</si>
  <si>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</si>
  <si>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</si>
  <si>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</si>
  <si>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</si>
  <si>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</si>
  <si>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</si>
  <si>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</si>
  <si>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</si>
  <si>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</si>
  <si>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</si>
  <si>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</si>
  <si>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</si>
  <si>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</si>
  <si>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</si>
  <si>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</si>
  <si>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</si>
  <si>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</si>
  <si>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</si>
  <si>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</si>
  <si>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</si>
  <si>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</si>
  <si>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</si>
  <si>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</si>
  <si>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</si>
  <si>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</si>
  <si>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</si>
  <si>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</si>
  <si>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</si>
  <si>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</si>
  <si>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</si>
  <si>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</si>
  <si>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</si>
  <si>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</si>
  <si>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</si>
  <si>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</si>
  <si>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</si>
  <si>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</si>
  <si>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</si>
  <si>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</si>
  <si>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</si>
  <si>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</si>
  <si>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</si>
  <si>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</si>
  <si>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</si>
  <si>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</si>
  <si>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</si>
  <si>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</si>
  <si>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</si>
  <si>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</si>
  <si>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</si>
  <si>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</si>
  <si>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</si>
  <si>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</si>
  <si>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</si>
  <si>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</si>
  <si>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</si>
  <si>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</si>
  <si>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</si>
  <si>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</si>
  <si>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</si>
  <si>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</si>
  <si>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</si>
  <si>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</si>
  <si>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</si>
  <si>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</si>
  <si>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</si>
  <si>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</si>
  <si>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</si>
  <si>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</si>
  <si>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</si>
  <si>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</si>
  <si>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</si>
  <si>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</si>
  <si>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</si>
  <si>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</si>
  <si>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</si>
  <si>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</si>
  <si>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</si>
  <si>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</si>
  <si>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</si>
  <si>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</si>
  <si>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</si>
  <si>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</si>
  <si>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</si>
  <si>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</si>
  <si>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</si>
  <si>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</si>
  <si>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</si>
  <si>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</si>
  <si>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</si>
  <si>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</si>
  <si>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</si>
  <si>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</si>
  <si>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</si>
  <si>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</si>
  <si>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</si>
  <si>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</si>
  <si>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</si>
  <si>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</si>
  <si>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</si>
  <si>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</si>
  <si>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</si>
  <si>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</si>
  <si>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</si>
  <si>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</si>
  <si>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</si>
  <si>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</si>
  <si>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</si>
  <si>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</si>
  <si>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</si>
  <si>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</si>
  <si>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</si>
  <si>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</si>
  <si>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</si>
  <si>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</si>
  <si>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</si>
  <si>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</si>
  <si>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</si>
  <si>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</si>
  <si>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</si>
  <si>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</si>
  <si>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</si>
  <si>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</si>
  <si>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</si>
  <si>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</si>
  <si>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</si>
  <si>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</si>
  <si>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</si>
  <si>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</si>
  <si>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</si>
  <si>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</si>
  <si>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</si>
  <si>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</si>
  <si>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</si>
  <si>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</si>
  <si>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</si>
  <si>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</si>
  <si>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</si>
  <si>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</si>
  <si>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</si>
  <si>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</si>
  <si>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</si>
  <si>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</si>
  <si>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</si>
  <si>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</si>
  <si>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</si>
  <si>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</si>
  <si>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</si>
  <si>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</si>
  <si>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</si>
  <si>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</si>
  <si>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</si>
  <si>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</si>
  <si>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</si>
  <si>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</si>
  <si>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</si>
  <si>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</si>
  <si>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</si>
  <si>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</si>
  <si>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</si>
  <si>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</si>
  <si>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</si>
  <si>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</si>
  <si>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</si>
  <si>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</si>
  <si>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</si>
  <si>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</si>
  <si>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</si>
  <si>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</si>
  <si>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</si>
  <si>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</si>
  <si>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</si>
  <si>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</si>
  <si>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</si>
  <si>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</si>
  <si>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</si>
  <si>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</si>
  <si>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</si>
  <si>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</si>
  <si>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</si>
  <si>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</si>
  <si>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</si>
  <si>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</si>
  <si>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</si>
  <si>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</si>
  <si>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</si>
  <si>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</si>
  <si>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</si>
  <si>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</si>
  <si>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</si>
  <si>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</si>
  <si>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</si>
  <si>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</si>
  <si>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</si>
  <si>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</si>
  <si>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</si>
  <si>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</si>
  <si>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</si>
  <si>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</si>
  <si>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</si>
  <si>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</si>
  <si>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</si>
  <si>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</si>
  <si>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</si>
  <si>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</si>
  <si>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</si>
  <si>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</si>
  <si>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</si>
  <si>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</si>
  <si>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</si>
  <si>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</si>
  <si>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</si>
  <si>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</si>
  <si>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</si>
  <si>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</si>
  <si>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</si>
  <si>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</si>
  <si>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</si>
  <si>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</si>
  <si>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</si>
  <si>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</si>
  <si>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</si>
  <si>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</si>
  <si>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</si>
  <si>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</si>
  <si>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</si>
  <si>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</si>
  <si>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</si>
  <si>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</si>
  <si>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</si>
  <si>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</si>
  <si>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</si>
  <si>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</si>
  <si>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</si>
  <si>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</si>
  <si>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</si>
  <si>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</si>
  <si>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</si>
  <si>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</si>
  <si>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</si>
  <si>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</si>
  <si>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</si>
  <si>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</si>
  <si>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</si>
  <si>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</si>
  <si>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</si>
  <si>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</si>
  <si>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</si>
  <si>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</si>
  <si>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</si>
  <si>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</si>
  <si>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</si>
  <si>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</si>
  <si>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</si>
  <si>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</si>
  <si>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</si>
  <si>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</si>
  <si>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</si>
  <si>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</si>
  <si>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</si>
  <si>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</si>
  <si>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</si>
  <si>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</si>
  <si>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</si>
  <si>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</si>
  <si>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</si>
  <si>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</si>
  <si>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</si>
  <si>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</si>
  <si>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</si>
  <si>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</si>
  <si>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</si>
  <si>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</si>
  <si>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</si>
  <si>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</si>
  <si>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</si>
  <si>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</si>
  <si>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</si>
  <si>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</si>
  <si>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</si>
  <si>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</si>
  <si>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</si>
  <si>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</si>
  <si>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</si>
  <si>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</si>
  <si>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</si>
  <si>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</si>
  <si>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</si>
  <si>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</si>
  <si>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</si>
  <si>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</si>
  <si>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</si>
  <si>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</si>
  <si>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</si>
  <si>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</si>
  <si>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</si>
  <si>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</si>
  <si>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</si>
  <si>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</si>
  <si>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</si>
  <si>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</si>
  <si>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</si>
  <si>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</si>
  <si>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</si>
  <si>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</si>
  <si>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</si>
  <si>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</si>
  <si>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</si>
  <si>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</si>
  <si>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</si>
  <si>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</si>
  <si>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</si>
  <si>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</si>
  <si>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</si>
  <si>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</si>
  <si>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</si>
  <si>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</si>
  <si>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</si>
  <si>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</si>
  <si>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</si>
  <si>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</si>
  <si>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</si>
  <si>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</si>
  <si>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</si>
  <si>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</si>
  <si>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</si>
  <si>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</si>
  <si>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</si>
  <si>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</si>
  <si>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</si>
  <si>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</si>
  <si>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</si>
  <si>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</si>
  <si>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</si>
  <si>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</si>
  <si>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</si>
  <si>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</si>
  <si>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</si>
  <si>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</si>
  <si>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</si>
  <si>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</si>
  <si>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</si>
  <si>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</si>
  <si>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</si>
  <si>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</si>
  <si>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</si>
  <si>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</si>
  <si>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</si>
  <si>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</si>
  <si>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</si>
  <si>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</si>
  <si>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</si>
  <si>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</si>
  <si>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</si>
  <si>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</si>
  <si>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</si>
  <si>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</si>
  <si>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</si>
  <si>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</si>
  <si>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</si>
  <si>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</si>
  <si>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</si>
  <si>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</si>
  <si>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</si>
  <si>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</si>
  <si>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</si>
  <si>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</si>
  <si>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</si>
  <si>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</si>
  <si>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</si>
  <si>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</si>
  <si>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</si>
  <si>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</si>
  <si>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</si>
  <si>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</si>
  <si>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</si>
  <si>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</si>
  <si>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</si>
  <si>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</si>
  <si>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</si>
  <si>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</si>
  <si>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</si>
  <si>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</si>
  <si>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</si>
  <si>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</si>
  <si>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</si>
  <si>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</si>
  <si>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</si>
  <si>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</si>
  <si>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</si>
  <si>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</si>
  <si>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</si>
  <si>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</si>
  <si>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</si>
  <si>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</si>
  <si>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</si>
  <si>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</si>
  <si>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</si>
  <si>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</si>
  <si>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</si>
  <si>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</si>
  <si>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</si>
  <si>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</si>
  <si>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</si>
  <si>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</si>
  <si>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</si>
  <si>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</si>
  <si>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</si>
  <si>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</si>
  <si>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</si>
  <si>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</si>
  <si>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</si>
  <si>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</si>
  <si>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</si>
  <si>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</si>
  <si>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</si>
  <si>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</si>
  <si>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</si>
  <si>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</si>
  <si>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</si>
  <si>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</si>
  <si>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</si>
  <si>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</si>
  <si>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</si>
  <si>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</si>
  <si>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</si>
  <si>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</si>
  <si>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</si>
  <si>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</si>
  <si>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</si>
  <si>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</si>
  <si>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</si>
  <si>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</si>
  <si>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</si>
  <si>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</si>
  <si>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</si>
  <si>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</si>
  <si>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</si>
  <si>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</si>
  <si>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</si>
  <si>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</si>
  <si>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</si>
  <si>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</si>
  <si>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</si>
  <si>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</si>
  <si>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</si>
  <si>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</si>
  <si>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</si>
  <si>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</si>
  <si>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</si>
  <si>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</si>
  <si>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</si>
  <si>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</si>
  <si>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</si>
  <si>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</si>
  <si>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</si>
  <si>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</si>
  <si>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</si>
  <si>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</si>
  <si>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</si>
  <si>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</si>
  <si>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</si>
  <si>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</si>
  <si>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</si>
  <si>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</si>
  <si>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</si>
  <si>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</si>
  <si>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</si>
  <si>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</si>
  <si>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</si>
  <si>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</si>
  <si>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</si>
  <si>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</si>
  <si>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</si>
  <si>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</si>
  <si>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</si>
  <si>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</si>
  <si>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</si>
  <si>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</si>
  <si>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</si>
  <si>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</si>
  <si>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</si>
  <si>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</si>
  <si>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</si>
  <si>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</si>
  <si>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</si>
  <si>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</si>
  <si>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</si>
  <si>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</si>
  <si>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</si>
  <si>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</si>
  <si>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</si>
  <si>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</si>
  <si>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</si>
  <si>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</si>
  <si>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</si>
  <si>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</si>
  <si>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</si>
  <si>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</si>
  <si>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</si>
  <si>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</si>
  <si>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</si>
  <si>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</si>
  <si>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</si>
  <si>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</si>
  <si>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</si>
  <si>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</si>
  <si>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</si>
  <si>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</si>
  <si>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</si>
  <si>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</si>
  <si>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</si>
  <si>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</si>
  <si>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</si>
  <si>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</si>
  <si>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</si>
  <si>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</si>
  <si>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</si>
  <si>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</si>
  <si>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</si>
  <si>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</si>
  <si>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</si>
  <si>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</si>
  <si>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</si>
  <si>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</si>
  <si>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</si>
  <si>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</si>
  <si>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</si>
  <si>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</si>
  <si>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</si>
  <si>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</si>
  <si>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</si>
  <si>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</si>
  <si>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</si>
  <si>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</si>
  <si>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</si>
  <si>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</si>
  <si>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</si>
  <si>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</si>
  <si>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</si>
  <si>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</si>
  <si>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</si>
  <si>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</si>
  <si>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</si>
  <si>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</si>
  <si>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</si>
  <si>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</si>
  <si>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</si>
  <si>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</si>
  <si>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</si>
  <si>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</si>
  <si>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</si>
  <si>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</si>
  <si>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</si>
  <si>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</si>
  <si>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</si>
  <si>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</si>
  <si>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</si>
  <si>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</si>
  <si>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</si>
  <si>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</si>
  <si>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</si>
  <si>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</si>
  <si>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</si>
  <si>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</si>
  <si>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</si>
  <si>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</si>
  <si>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</si>
  <si>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</si>
  <si>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</si>
  <si>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</si>
  <si>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</si>
  <si>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</si>
  <si>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</si>
  <si>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</si>
  <si>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</si>
  <si>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</si>
  <si>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</si>
  <si>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</si>
  <si>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</si>
  <si>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</si>
  <si>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</si>
  <si>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</si>
  <si>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</si>
  <si>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</si>
  <si>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</si>
  <si>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</si>
  <si>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</si>
  <si>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</si>
  <si>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</si>
  <si>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</si>
  <si>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</si>
  <si>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</si>
  <si>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</si>
  <si>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</si>
  <si>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</si>
  <si>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</si>
  <si>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</si>
  <si>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</si>
  <si>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</si>
  <si>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</si>
  <si>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</si>
  <si>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</si>
  <si>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</si>
  <si>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</si>
  <si>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</si>
  <si>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</si>
  <si>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</si>
  <si>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</si>
  <si>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</si>
  <si>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</si>
  <si>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</si>
  <si>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</si>
  <si>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</si>
  <si>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</si>
  <si>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</si>
  <si>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</si>
  <si>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</si>
  <si>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</si>
  <si>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</si>
  <si>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</si>
  <si>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</si>
  <si>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</si>
  <si>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</si>
  <si>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</si>
  <si>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</si>
  <si>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</si>
  <si>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</si>
  <si>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</si>
  <si>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</si>
  <si>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</si>
  <si>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</si>
  <si>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</si>
  <si>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</si>
  <si>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</si>
  <si>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</si>
  <si>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</si>
  <si>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</si>
  <si>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</si>
  <si>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</si>
  <si>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</si>
  <si>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</si>
  <si>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</si>
  <si>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</si>
  <si>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</si>
  <si>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</si>
  <si>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</si>
  <si>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</si>
  <si>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</si>
  <si>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</si>
  <si>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</si>
  <si>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</si>
  <si>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</si>
  <si>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</si>
  <si>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</si>
  <si>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</si>
  <si>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</si>
  <si>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</si>
  <si>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</si>
  <si>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</si>
  <si>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</si>
  <si>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</si>
  <si>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</si>
  <si>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</si>
  <si>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</si>
  <si>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</si>
  <si>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</si>
  <si>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</si>
  <si>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</si>
  <si>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</si>
  <si>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</si>
  <si>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</si>
  <si>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</si>
  <si>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</si>
  <si>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</si>
  <si>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</si>
  <si>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</si>
  <si>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</si>
  <si>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</si>
  <si>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</si>
  <si>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</si>
  <si>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</si>
  <si>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</si>
  <si>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</si>
  <si>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</si>
  <si>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</si>
  <si>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</si>
  <si>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</si>
  <si>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</si>
  <si>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</si>
  <si>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</si>
  <si>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</si>
  <si>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</si>
  <si>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</si>
  <si>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</si>
  <si>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</si>
  <si>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</si>
  <si>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</si>
  <si>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</si>
  <si>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</si>
  <si>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</si>
  <si>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</si>
  <si>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</si>
  <si>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</si>
  <si>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</si>
  <si>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</si>
  <si>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</si>
  <si>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</si>
  <si>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</si>
  <si>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</si>
  <si>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</si>
  <si>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</si>
  <si>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</si>
  <si>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</si>
  <si>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</si>
  <si>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</si>
  <si>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</si>
  <si>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</si>
  <si>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</si>
  <si>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</si>
  <si>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</si>
  <si>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</si>
  <si>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</si>
  <si>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</si>
  <si>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</si>
  <si>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</si>
  <si>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</si>
  <si>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</si>
  <si>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</si>
  <si>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</si>
  <si>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</si>
  <si>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</si>
  <si>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</si>
  <si>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</si>
  <si>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</si>
  <si>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</si>
  <si>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</si>
  <si>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</si>
  <si>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</si>
  <si>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</si>
  <si>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</si>
  <si>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</si>
  <si>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</si>
  <si>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</si>
  <si>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</si>
  <si>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</si>
  <si>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</si>
  <si>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</si>
  <si>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</si>
  <si>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</si>
  <si>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</si>
  <si>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</si>
  <si>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</si>
  <si>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</si>
  <si>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</si>
  <si>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</si>
  <si>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</si>
  <si>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</si>
  <si>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</si>
  <si>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</si>
  <si>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</si>
  <si>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</si>
  <si>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</si>
  <si>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</si>
  <si>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</si>
  <si>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</si>
  <si>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</si>
  <si>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</si>
  <si>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</si>
  <si>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</si>
  <si>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</si>
  <si>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</si>
  <si>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</si>
  <si>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</si>
  <si>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</si>
  <si>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</si>
  <si>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</si>
  <si>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</si>
  <si>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</si>
  <si>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</si>
  <si>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</si>
  <si>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</si>
  <si>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</si>
  <si>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</si>
  <si>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</si>
  <si>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</si>
  <si>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</si>
  <si>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</si>
  <si>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</si>
  <si>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</si>
  <si>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</si>
  <si>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</si>
  <si>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</si>
  <si>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</si>
  <si>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</si>
  <si>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</si>
  <si>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</si>
  <si>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</si>
  <si>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</si>
  <si>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</si>
  <si>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</si>
  <si>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</si>
  <si>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</si>
  <si>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</si>
  <si>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</si>
  <si>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</si>
  <si>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</si>
  <si>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</si>
  <si>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</si>
  <si>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</si>
  <si>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</si>
  <si>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</si>
  <si>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</si>
  <si>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</si>
  <si>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</si>
  <si>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</si>
  <si>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</si>
  <si>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</si>
  <si>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</si>
  <si>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</si>
  <si>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</si>
  <si>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</si>
  <si>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</si>
  <si>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</si>
  <si>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</si>
  <si>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</si>
  <si>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</si>
  <si>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</si>
  <si>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</si>
  <si>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</si>
  <si>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</si>
  <si>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</si>
  <si>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</si>
  <si>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</si>
  <si>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</si>
  <si>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</si>
  <si>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</si>
  <si>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</si>
  <si>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</si>
  <si>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</si>
  <si>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</si>
  <si>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</si>
  <si>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</si>
  <si>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</si>
  <si>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</si>
  <si>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</si>
  <si>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</si>
  <si>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</si>
  <si>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</si>
  <si>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</si>
  <si>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</si>
  <si>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</si>
  <si>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</si>
  <si>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</si>
  <si>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</si>
  <si>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</si>
  <si>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</si>
  <si>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</si>
  <si>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</si>
  <si>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</si>
  <si>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</si>
  <si>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</si>
  <si>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</si>
  <si>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</si>
  <si>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</si>
  <si>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</si>
  <si>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</si>
  <si>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</si>
  <si>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</si>
  <si>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</si>
  <si>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</si>
  <si>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</si>
  <si>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</si>
  <si>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</si>
  <si>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</si>
  <si>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</si>
  <si>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</si>
  <si>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</si>
  <si>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</si>
  <si>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</si>
  <si>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</si>
  <si>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</si>
  <si>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</si>
  <si>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</si>
  <si>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</si>
  <si>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</si>
  <si>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</si>
  <si>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</si>
  <si>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</si>
  <si>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</si>
  <si>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</si>
  <si>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</si>
  <si>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</si>
  <si>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</si>
  <si>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</si>
  <si>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</si>
  <si>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</si>
  <si>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</si>
  <si>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</si>
  <si>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</si>
  <si>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</si>
  <si>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</si>
  <si>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</si>
  <si>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</si>
  <si>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</si>
  <si>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</si>
  <si>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</si>
  <si>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</si>
  <si>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</si>
  <si>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</si>
  <si>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</si>
  <si>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</si>
  <si>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</si>
  <si>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</si>
  <si>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</si>
  <si>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</si>
  <si>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</si>
  <si>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</si>
  <si>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</si>
  <si>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</si>
  <si>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</si>
  <si>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</si>
  <si>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</si>
  <si>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</si>
  <si>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</si>
  <si>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</si>
  <si>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</si>
  <si>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</si>
  <si>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</si>
  <si>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</si>
  <si>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</si>
  <si>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</si>
  <si>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</si>
  <si>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</si>
  <si>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</si>
  <si>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</si>
  <si>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</si>
  <si>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</si>
  <si>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</si>
  <si>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</si>
  <si>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</si>
  <si>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</si>
  <si>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</si>
  <si>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</si>
  <si>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</si>
  <si>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</si>
  <si>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</si>
  <si>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</si>
  <si>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</si>
  <si>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</si>
  <si>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</si>
  <si>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</si>
  <si>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</si>
  <si>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</si>
  <si>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</si>
  <si>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</si>
  <si>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</si>
  <si>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</si>
  <si>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</si>
  <si>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</si>
  <si>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</si>
  <si>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</si>
  <si>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</si>
  <si>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</si>
  <si>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</si>
  <si>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</si>
  <si>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</si>
  <si>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</si>
  <si>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</si>
  <si>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</si>
  <si>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</si>
  <si>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</si>
  <si>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</si>
  <si>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</si>
  <si>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</si>
  <si>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</si>
  <si>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</si>
  <si>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</si>
  <si>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</si>
  <si>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</si>
  <si>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</si>
  <si>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</si>
  <si>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</si>
  <si>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</si>
  <si>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</si>
  <si>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</si>
  <si>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</si>
  <si>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</si>
  <si>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</si>
  <si>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</si>
  <si>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</si>
  <si>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</si>
  <si>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</si>
  <si>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</si>
  <si>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</si>
  <si>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</si>
  <si>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</si>
  <si>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</si>
  <si>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</si>
  <si>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</si>
  <si>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</si>
  <si>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</si>
  <si>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</si>
  <si>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</si>
  <si>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</si>
  <si>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</si>
  <si>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</si>
  <si>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</si>
  <si>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</si>
  <si>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</si>
  <si>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</si>
  <si>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</si>
  <si>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</si>
  <si>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</si>
  <si>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</si>
  <si>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</si>
  <si>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</si>
  <si>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</si>
  <si>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</si>
  <si>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</si>
  <si>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</si>
  <si>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</si>
  <si>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</si>
  <si>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</si>
  <si>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</si>
  <si>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</si>
  <si>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</si>
  <si>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</si>
  <si>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</si>
  <si>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</si>
  <si>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</si>
  <si>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</si>
  <si>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</si>
  <si>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</si>
  <si>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</si>
  <si>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</si>
  <si>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</si>
  <si>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</si>
  <si>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</si>
  <si>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</si>
  <si>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</si>
  <si>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</si>
  <si>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</si>
  <si>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</si>
  <si>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</si>
  <si>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</si>
  <si>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</si>
  <si>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</si>
  <si>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</si>
  <si>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</si>
  <si>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</si>
  <si>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</si>
  <si>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</si>
  <si>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</si>
  <si>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</si>
  <si>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</si>
  <si>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</si>
  <si>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</si>
  <si>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</si>
  <si>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</si>
  <si>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</si>
  <si>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</si>
  <si>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</si>
  <si>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</si>
  <si>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</si>
  <si>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</si>
  <si>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</si>
  <si>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</si>
  <si>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</si>
  <si>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</si>
  <si>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</si>
  <si>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</si>
  <si>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</si>
  <si>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</si>
  <si>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</si>
  <si>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</si>
  <si>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</si>
  <si>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</si>
  <si>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</si>
  <si>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</si>
  <si>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</si>
  <si>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</si>
  <si>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</si>
  <si>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</si>
  <si>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</si>
  <si>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</si>
  <si>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</si>
  <si>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</si>
  <si>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</si>
  <si>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</si>
  <si>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</si>
  <si>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</si>
  <si>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</si>
  <si>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</si>
  <si>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</si>
  <si>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</si>
  <si>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</si>
  <si>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</si>
  <si>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</si>
  <si>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</si>
  <si>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</si>
  <si>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</si>
  <si>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</si>
  <si>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</si>
  <si>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</si>
  <si>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</si>
  <si>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</si>
  <si>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</si>
  <si>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</si>
  <si>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</si>
  <si>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</si>
  <si>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</si>
  <si>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</si>
  <si>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</si>
  <si>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</si>
  <si>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</si>
  <si>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</si>
  <si>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</si>
  <si>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</si>
  <si>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</si>
  <si>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</si>
  <si>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</si>
  <si>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</si>
  <si>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</si>
  <si>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</si>
  <si>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</si>
  <si>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</si>
  <si>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</si>
  <si>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</si>
  <si>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</si>
  <si>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</si>
  <si>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</si>
  <si>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</si>
  <si>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</si>
  <si>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</si>
  <si>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</si>
  <si>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</si>
  <si>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</si>
  <si>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</si>
  <si>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</si>
  <si>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</si>
  <si>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</si>
  <si>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</si>
  <si>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</si>
  <si>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</si>
  <si>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</si>
  <si>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</si>
  <si>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</si>
  <si>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</si>
  <si>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</si>
  <si>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</si>
  <si>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</si>
  <si>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</si>
  <si>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</si>
  <si>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</si>
  <si>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</si>
  <si>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</si>
  <si>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</si>
  <si>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</si>
  <si>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</si>
  <si>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</si>
  <si>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</si>
  <si>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</si>
  <si>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</si>
  <si>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</si>
  <si>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</si>
  <si>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</si>
  <si>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</si>
  <si>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</si>
  <si>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</si>
  <si>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</si>
  <si>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</si>
  <si>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</si>
  <si>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</si>
  <si>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</si>
  <si>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</si>
  <si>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</si>
  <si>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</si>
  <si>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</si>
  <si>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</si>
  <si>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</si>
  <si>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</si>
  <si>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</si>
  <si>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</si>
  <si>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</si>
  <si>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</si>
  <si>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</si>
  <si>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</si>
  <si>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</si>
  <si>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</si>
  <si>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</si>
  <si>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</si>
  <si>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</si>
  <si>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</si>
  <si>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</si>
  <si>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</si>
  <si>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</si>
  <si>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</si>
  <si>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</si>
  <si>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</si>
  <si>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</si>
  <si>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</si>
  <si>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</si>
  <si>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</si>
  <si>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</si>
  <si>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</si>
  <si>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</si>
  <si>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</si>
  <si>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</si>
  <si>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</si>
  <si>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</si>
  <si>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</si>
  <si>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</si>
  <si>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</si>
  <si>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</si>
  <si>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</si>
  <si>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</si>
  <si>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</si>
  <si>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</si>
  <si>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</si>
  <si>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</si>
  <si>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</si>
  <si>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</si>
  <si>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</si>
  <si>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</si>
  <si>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</si>
  <si>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</si>
  <si>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</si>
  <si>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</si>
  <si>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</si>
  <si>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</si>
  <si>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</si>
  <si>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</si>
  <si>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</si>
  <si>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</si>
  <si>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</si>
  <si>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</si>
  <si>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</si>
  <si>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</si>
  <si>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</si>
  <si>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</si>
  <si>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</si>
  <si>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</si>
  <si>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</si>
  <si>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</si>
  <si>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</si>
  <si>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</si>
  <si>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</si>
  <si>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</si>
  <si>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</si>
  <si>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</si>
  <si>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</si>
  <si>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</si>
  <si>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</si>
  <si>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</si>
  <si>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</si>
  <si>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</si>
  <si>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</si>
  <si>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</si>
  <si>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</si>
  <si>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</si>
  <si>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</si>
  <si>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</si>
  <si>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</si>
  <si>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</si>
  <si>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</si>
  <si>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</si>
  <si>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</si>
  <si>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</si>
  <si>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</si>
  <si>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</si>
  <si>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</si>
  <si>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</si>
  <si>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</si>
  <si>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</si>
  <si>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</si>
  <si>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</si>
  <si>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</si>
  <si>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</si>
  <si>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</si>
  <si>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</si>
  <si>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</si>
  <si>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</si>
  <si>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</si>
  <si>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</si>
  <si>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</si>
  <si>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</si>
  <si>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</si>
  <si>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</si>
  <si>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</si>
  <si>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</si>
  <si>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</si>
  <si>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</si>
  <si>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</si>
  <si>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</si>
  <si>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</si>
  <si>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</si>
  <si>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</si>
  <si>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</si>
  <si>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</si>
  <si>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</si>
  <si>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</si>
  <si>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</si>
  <si>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</si>
  <si>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</si>
  <si>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</si>
  <si>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</si>
  <si>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</si>
  <si>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</si>
  <si>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</si>
  <si>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</si>
  <si>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</si>
  <si>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</si>
  <si>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</si>
  <si>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</si>
  <si>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</si>
  <si>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</si>
  <si>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</si>
  <si>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</si>
  <si>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</si>
  <si>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</si>
  <si>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</si>
  <si>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</si>
  <si>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</si>
  <si>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</si>
  <si>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</si>
  <si>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</si>
  <si>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</si>
  <si>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</si>
  <si>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</si>
  <si>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</si>
  <si>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</si>
  <si>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</si>
  <si>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</si>
  <si>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</si>
  <si>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</si>
  <si>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</si>
  <si>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</si>
  <si>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</si>
  <si>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</si>
  <si>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</si>
  <si>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</si>
  <si>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</si>
  <si>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</si>
  <si>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</si>
  <si>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</si>
  <si>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</si>
  <si>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</si>
  <si>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</si>
  <si>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</si>
  <si>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</si>
  <si>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</si>
  <si>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</si>
  <si>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</si>
  <si>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</si>
  <si>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</si>
  <si>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</si>
  <si>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</si>
  <si>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</si>
  <si>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</si>
  <si>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</si>
  <si>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</si>
  <si>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</si>
  <si>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</si>
  <si>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</si>
  <si>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</si>
  <si>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</si>
  <si>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</si>
  <si>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</si>
  <si>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</si>
  <si>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</si>
  <si>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</si>
  <si>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</si>
  <si>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</si>
  <si>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</si>
  <si>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</si>
  <si>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</si>
  <si>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</si>
  <si>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</si>
  <si>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</si>
  <si>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</si>
  <si>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</si>
  <si>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</si>
  <si>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</si>
  <si>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</si>
  <si>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</si>
  <si>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</si>
  <si>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</si>
  <si>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</si>
  <si>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</si>
  <si>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</si>
  <si>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</si>
  <si>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</si>
  <si>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</si>
  <si>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</si>
  <si>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</si>
  <si>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</si>
  <si>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</si>
  <si>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</si>
  <si>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</si>
  <si>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</si>
  <si>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</si>
  <si>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</si>
  <si>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</si>
  <si>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</si>
  <si>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</si>
  <si>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</si>
  <si>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</si>
  <si>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</si>
  <si>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</si>
  <si>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</si>
  <si>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</si>
  <si>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</si>
  <si>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</si>
  <si>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</si>
  <si>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</si>
  <si>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</si>
  <si>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</si>
  <si>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</si>
  <si>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</si>
  <si>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</si>
  <si>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</si>
  <si>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</si>
  <si>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</si>
  <si>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</si>
  <si>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</si>
  <si>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</si>
  <si>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</si>
  <si>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</si>
  <si>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</si>
  <si>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</si>
  <si>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</si>
  <si>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</si>
  <si>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</si>
  <si>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</si>
  <si>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</si>
  <si>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</si>
  <si>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</si>
  <si>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</si>
  <si>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</si>
  <si>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</si>
  <si>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</si>
  <si>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</si>
  <si>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</si>
  <si>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</si>
  <si>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</si>
  <si>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</si>
  <si>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</si>
  <si>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</si>
  <si>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</si>
  <si>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</si>
  <si>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</si>
  <si>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</si>
  <si>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</si>
  <si>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</si>
  <si>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</si>
  <si>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</si>
  <si>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</si>
  <si>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</si>
  <si>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</si>
  <si>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</si>
  <si>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</si>
  <si>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</si>
  <si>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</si>
  <si>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</si>
  <si>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</si>
  <si>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</si>
  <si>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</si>
  <si>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</si>
  <si>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</si>
  <si>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</si>
  <si>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</si>
  <si>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</si>
  <si>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</si>
  <si>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</si>
  <si>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</si>
  <si>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</si>
  <si>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</si>
  <si>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</si>
  <si>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</si>
  <si>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</si>
  <si>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</si>
  <si>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</si>
  <si>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</si>
  <si>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</si>
  <si>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</si>
  <si>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</si>
  <si>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</si>
  <si>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</si>
  <si>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</si>
  <si>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</si>
  <si>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</si>
  <si>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</si>
  <si>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</si>
  <si>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</si>
  <si>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</si>
  <si>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</si>
  <si>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</si>
  <si>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</si>
  <si>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</si>
  <si>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</si>
  <si>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</si>
  <si>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</si>
  <si>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</si>
  <si>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</si>
  <si>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</si>
  <si>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</si>
  <si>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</si>
  <si>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</si>
  <si>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</si>
  <si>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</si>
  <si>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</si>
  <si>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</si>
  <si>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</si>
  <si>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</si>
  <si>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</si>
  <si>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</si>
  <si>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</si>
  <si>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</si>
  <si>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</si>
  <si>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</si>
  <si>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</si>
  <si>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</si>
  <si>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</si>
  <si>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</si>
  <si>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</si>
  <si>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</si>
  <si>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</si>
  <si>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</si>
  <si>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</si>
  <si>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</si>
  <si>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</si>
  <si>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</si>
  <si>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</si>
  <si>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</si>
  <si>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</si>
  <si>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</si>
  <si>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</si>
  <si>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</si>
  <si>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</si>
  <si>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</si>
  <si>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</si>
  <si>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</si>
  <si>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</si>
  <si>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</si>
  <si>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</si>
  <si>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</si>
  <si>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</si>
  <si>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</si>
  <si>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</si>
  <si>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</si>
  <si>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</si>
  <si>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</si>
  <si>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</si>
  <si>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</si>
  <si>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</si>
  <si>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</si>
  <si>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</si>
  <si>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</si>
  <si>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</si>
  <si>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</si>
  <si>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</si>
  <si>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</si>
  <si>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</si>
  <si>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</si>
  <si>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</si>
  <si>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</si>
  <si>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</si>
  <si>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</si>
  <si>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</si>
  <si>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</si>
  <si>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</si>
  <si>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</si>
  <si>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</si>
  <si>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</si>
  <si>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</si>
  <si>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</si>
  <si>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</si>
  <si>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</si>
  <si>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</si>
  <si>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</si>
  <si>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</si>
  <si>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</si>
  <si>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</si>
  <si>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</si>
  <si>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</si>
  <si>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</si>
  <si>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</si>
  <si>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</si>
  <si>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</si>
  <si>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</si>
  <si>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</si>
  <si>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</si>
  <si>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</si>
  <si>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</si>
  <si>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</si>
  <si>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</si>
  <si>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</si>
  <si>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</si>
  <si>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</si>
  <si>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</si>
  <si>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</si>
  <si>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</si>
  <si>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</si>
  <si>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</si>
  <si>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</si>
  <si>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</si>
  <si>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</si>
  <si>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</si>
  <si>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</si>
  <si>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</si>
  <si>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</si>
  <si>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</si>
  <si>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</si>
  <si>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</si>
  <si>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</si>
  <si>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</si>
  <si>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</si>
  <si>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</si>
  <si>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</si>
  <si>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</si>
  <si>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</si>
  <si>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</si>
  <si>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</si>
  <si>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</si>
  <si>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</si>
  <si>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</si>
  <si>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</si>
  <si>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</si>
  <si>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</si>
  <si>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</si>
  <si>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</si>
  <si>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</si>
  <si>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</si>
  <si>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</si>
  <si>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</si>
  <si>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</si>
  <si>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</si>
  <si>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</si>
  <si>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</si>
  <si>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</si>
  <si>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</si>
  <si>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</si>
  <si>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</si>
  <si>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</si>
  <si>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</si>
  <si>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</si>
  <si>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</si>
  <si>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</si>
  <si>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</si>
  <si>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</si>
  <si>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</si>
  <si>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</si>
  <si>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</si>
  <si>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</si>
  <si>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</si>
  <si>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</si>
  <si>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</si>
  <si>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</si>
  <si>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</si>
  <si>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</si>
  <si>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</si>
  <si>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</si>
  <si>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</si>
  <si>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</si>
  <si>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</si>
  <si>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</si>
  <si>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</si>
  <si>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</si>
  <si>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</si>
  <si>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</si>
  <si>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</si>
  <si>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</si>
  <si>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</si>
  <si>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</si>
  <si>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</si>
  <si>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</si>
  <si>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</si>
  <si>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</si>
  <si>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</si>
  <si>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</si>
  <si>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</si>
  <si>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</si>
  <si>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</si>
  <si>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</si>
  <si>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</si>
  <si>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</si>
  <si>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</si>
  <si>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</si>
  <si>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</si>
  <si>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</si>
  <si>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</si>
  <si>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</si>
  <si>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</si>
  <si>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</si>
  <si>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</si>
  <si>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</si>
  <si>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</si>
  <si>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</si>
  <si>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</si>
  <si>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</si>
  <si>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</si>
  <si>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</si>
  <si>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</si>
  <si>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</si>
  <si>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</si>
  <si>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</si>
  <si>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</si>
  <si>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</si>
  <si>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</si>
  <si>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</si>
  <si>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</si>
  <si>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</si>
  <si>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</si>
  <si>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</si>
  <si>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</si>
  <si>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</si>
  <si>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</si>
  <si>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</si>
  <si>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</si>
  <si>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</si>
  <si>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</si>
  <si>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</si>
  <si>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</si>
  <si>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</si>
  <si>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</si>
  <si>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</si>
  <si>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</si>
  <si>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</si>
  <si>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</si>
  <si>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</si>
  <si>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</si>
  <si>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</si>
  <si>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</si>
  <si>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</si>
  <si>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</si>
  <si>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</si>
  <si>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</si>
  <si>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</si>
  <si>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</si>
  <si>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</si>
  <si>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</si>
  <si>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</si>
  <si>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</si>
  <si>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</si>
  <si>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</si>
  <si>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</si>
  <si>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</si>
  <si>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</si>
  <si>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</si>
  <si>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</si>
  <si>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</si>
  <si>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</si>
  <si>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</si>
  <si>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</si>
  <si>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</si>
  <si>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</si>
  <si>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</si>
  <si>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</si>
  <si>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</si>
  <si>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</si>
  <si>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</si>
  <si>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</si>
  <si>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</si>
  <si>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</si>
  <si>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</si>
  <si>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</si>
  <si>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</si>
  <si>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</si>
  <si>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</si>
  <si>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</si>
  <si>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</si>
  <si>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</si>
  <si>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</si>
  <si>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</si>
  <si>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</si>
  <si>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</si>
  <si>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</si>
  <si>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</si>
  <si>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</si>
  <si>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</si>
  <si>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</si>
  <si>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</si>
  <si>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</si>
  <si>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</si>
  <si>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</si>
  <si>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</si>
  <si>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</si>
  <si>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</si>
  <si>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</si>
  <si>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</si>
  <si>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</si>
  <si>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</si>
  <si>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</si>
  <si>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</si>
  <si>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</si>
  <si>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</si>
  <si>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</si>
  <si>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</si>
  <si>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</si>
  <si>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</si>
  <si>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</si>
  <si>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</si>
  <si>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</si>
  <si>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</si>
  <si>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</si>
  <si>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</si>
  <si>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</si>
  <si>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</si>
  <si>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</si>
  <si>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</si>
  <si>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</si>
  <si>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</si>
  <si>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</si>
  <si>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</si>
  <si>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</si>
  <si>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</si>
  <si>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</si>
  <si>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</si>
  <si>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</si>
  <si>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</si>
  <si>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</si>
  <si>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</si>
  <si>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</si>
  <si>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</si>
  <si>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</si>
  <si>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</si>
  <si>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</si>
  <si>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</si>
  <si>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</si>
  <si>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</si>
  <si>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</si>
  <si>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</si>
  <si>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</si>
  <si>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</si>
  <si>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</si>
  <si>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</si>
  <si>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</si>
  <si>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</si>
  <si>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</si>
  <si>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</si>
  <si>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</si>
  <si>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</si>
  <si>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</si>
  <si>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</si>
  <si>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</si>
  <si>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</si>
  <si>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</si>
  <si>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</si>
  <si>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</si>
  <si>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</si>
  <si>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</si>
  <si>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</si>
  <si>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</si>
  <si>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</si>
  <si>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</si>
  <si>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</si>
  <si>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</si>
  <si>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</si>
  <si>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</si>
  <si>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</si>
  <si>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</si>
  <si>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</si>
  <si>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</si>
  <si>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</si>
  <si>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</si>
  <si>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</si>
  <si>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</si>
  <si>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</si>
  <si>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</si>
  <si>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</si>
  <si>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</si>
  <si>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</si>
  <si>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</si>
  <si>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</si>
  <si>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</si>
  <si>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</si>
  <si>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</si>
  <si>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</si>
  <si>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</si>
  <si>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</si>
  <si>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</si>
  <si>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</si>
  <si>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</si>
  <si>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</si>
  <si>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</si>
  <si>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</si>
  <si>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</si>
  <si>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</si>
  <si>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</si>
  <si>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</si>
  <si>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</si>
  <si>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</si>
  <si>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</si>
  <si>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</si>
  <si>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</si>
  <si>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</si>
  <si>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</si>
  <si>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</si>
  <si>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</si>
  <si>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</si>
  <si>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</si>
  <si>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</si>
  <si>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</si>
  <si>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</si>
  <si>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</si>
  <si>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</si>
  <si>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</si>
  <si>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</si>
  <si>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</si>
  <si>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</si>
  <si>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</si>
  <si>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</si>
  <si>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</si>
  <si>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</si>
  <si>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</si>
  <si>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</si>
  <si>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</si>
  <si>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</si>
  <si>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</si>
  <si>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</si>
  <si>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</si>
  <si>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</si>
  <si>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</si>
  <si>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</si>
  <si>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</si>
  <si>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</si>
  <si>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</si>
  <si>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</si>
  <si>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</si>
  <si>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</si>
  <si>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</si>
  <si>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</si>
  <si>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</si>
  <si>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</si>
  <si>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</si>
  <si>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</si>
  <si>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</si>
  <si>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</si>
  <si>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</si>
  <si>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</si>
  <si>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</si>
  <si>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</si>
  <si>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</si>
  <si>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</si>
  <si>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</si>
  <si>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</si>
  <si>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</si>
  <si>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</si>
  <si>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</si>
  <si>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</si>
  <si>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</si>
  <si>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</si>
  <si>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</si>
  <si>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</si>
  <si>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</si>
  <si>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</si>
  <si>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</si>
  <si>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</si>
  <si>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</si>
  <si>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</si>
  <si>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</si>
  <si>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</si>
  <si>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</si>
  <si>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</si>
  <si>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</si>
  <si>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</si>
  <si>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</si>
  <si>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</si>
  <si>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</si>
  <si>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</si>
  <si>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</si>
  <si>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</si>
  <si>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</si>
  <si>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</si>
  <si>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</si>
  <si>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</si>
  <si>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</si>
  <si>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</si>
  <si>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</si>
  <si>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</si>
  <si>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</si>
  <si>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</si>
  <si>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</si>
  <si>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</si>
  <si>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</si>
  <si>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</si>
  <si>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</si>
  <si>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</si>
  <si>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</si>
  <si>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</si>
  <si>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</si>
  <si>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</si>
  <si>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</si>
  <si>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</si>
  <si>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</si>
  <si>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</si>
  <si>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</si>
  <si>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</si>
  <si>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</si>
  <si>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</si>
  <si>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</si>
  <si>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</si>
  <si>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</si>
  <si>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</si>
  <si>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</si>
  <si>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</si>
  <si>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</si>
  <si>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</si>
  <si>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</si>
  <si>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</si>
  <si>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</si>
  <si>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</si>
  <si>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</si>
  <si>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</si>
  <si>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</si>
  <si>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</si>
  <si>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</si>
  <si>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</si>
  <si>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</si>
  <si>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</si>
  <si>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</si>
  <si>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</si>
  <si>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</si>
  <si>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</si>
  <si>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</si>
  <si>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</si>
  <si>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</si>
  <si>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</si>
  <si>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</si>
  <si>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</si>
  <si>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</si>
  <si>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</si>
  <si>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</si>
  <si>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</si>
  <si>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</si>
  <si>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</si>
  <si>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</si>
  <si>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</si>
  <si>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</si>
  <si>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</si>
  <si>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</si>
  <si>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</si>
  <si>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</si>
  <si>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</si>
  <si>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</si>
  <si>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</si>
  <si>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</si>
  <si>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</si>
  <si>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</si>
  <si>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</si>
  <si>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</si>
  <si>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</si>
  <si>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</si>
  <si>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</si>
  <si>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</si>
  <si>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</si>
  <si>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</si>
  <si>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</si>
  <si>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</si>
  <si>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</si>
  <si>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</si>
  <si>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</si>
  <si>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</si>
  <si>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</si>
  <si>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</si>
  <si>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</si>
  <si>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</si>
  <si>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</si>
  <si>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</si>
  <si>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</si>
  <si>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</si>
  <si>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</si>
  <si>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</si>
  <si>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</si>
  <si>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</si>
  <si>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</si>
  <si>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</si>
  <si>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</si>
  <si>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</si>
  <si>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</si>
  <si>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</si>
  <si>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</si>
  <si>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</si>
  <si>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</si>
  <si>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</si>
  <si>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</si>
  <si>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</si>
  <si>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</si>
  <si>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</si>
  <si>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</si>
  <si>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</si>
  <si>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</si>
  <si>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</si>
  <si>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</si>
  <si>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</si>
  <si>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</si>
  <si>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</si>
  <si>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</si>
  <si>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</si>
  <si>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</si>
  <si>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</si>
  <si>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</si>
  <si>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</si>
  <si>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</si>
  <si>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</si>
  <si>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</si>
  <si>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</si>
  <si>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</si>
  <si>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</si>
  <si>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</si>
  <si>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</si>
  <si>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</si>
  <si>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</si>
  <si>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</si>
  <si>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</si>
  <si>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</si>
  <si>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</si>
  <si>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</si>
  <si>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</si>
  <si>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</si>
  <si>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</si>
  <si>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</si>
  <si>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</si>
  <si>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</si>
  <si>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</si>
  <si>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</si>
  <si>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</si>
  <si>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</si>
  <si>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</si>
  <si>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</si>
  <si>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</si>
  <si>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</si>
  <si>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</si>
  <si>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</si>
  <si>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</si>
  <si>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</si>
  <si>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</si>
  <si>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</si>
  <si>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</si>
  <si>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</si>
  <si>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</si>
  <si>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</si>
  <si>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</si>
  <si>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</si>
  <si>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</si>
  <si>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</si>
  <si>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</si>
  <si>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</si>
  <si>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</si>
  <si>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</si>
  <si>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</si>
  <si>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</si>
  <si>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</si>
  <si>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</si>
  <si>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</si>
  <si>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</si>
  <si>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</si>
  <si>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</si>
  <si>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</si>
  <si>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</si>
  <si>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</si>
  <si>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</si>
  <si>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</si>
  <si>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</si>
  <si>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</si>
  <si>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</si>
  <si>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</si>
  <si>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</si>
  <si>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</si>
  <si>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</si>
  <si>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</si>
  <si>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</si>
  <si>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</si>
  <si>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</si>
  <si>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</si>
  <si>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</si>
  <si>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</si>
  <si>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</si>
  <si>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</si>
  <si>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</si>
  <si>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</si>
  <si>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</si>
  <si>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</si>
  <si>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</si>
  <si>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</si>
  <si>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</si>
  <si>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</si>
  <si>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</si>
  <si>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</si>
  <si>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</si>
  <si>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</si>
  <si>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</si>
  <si>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</si>
  <si>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</si>
  <si>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</si>
  <si>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</si>
  <si>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</si>
  <si>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</si>
  <si>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</si>
  <si>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</si>
  <si>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</si>
  <si>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</si>
  <si>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</si>
  <si>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</si>
  <si>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</si>
  <si>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</si>
  <si>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</si>
  <si>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</si>
  <si>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</si>
  <si>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</si>
  <si>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</si>
  <si>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</si>
  <si>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</si>
  <si>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</si>
  <si>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</si>
  <si>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</si>
  <si>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</si>
  <si>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</si>
  <si>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</si>
  <si>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</si>
  <si>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</si>
  <si>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</si>
  <si>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</si>
  <si>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</si>
  <si>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</si>
  <si>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</si>
  <si>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</si>
  <si>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</si>
  <si>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</si>
  <si>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</si>
  <si>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</si>
  <si>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</si>
  <si>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</si>
  <si>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</si>
  <si>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</si>
  <si>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</si>
  <si>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</si>
  <si>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</si>
  <si>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</si>
  <si>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</si>
  <si>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</si>
  <si>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</si>
  <si>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</si>
  <si>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</si>
  <si>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</si>
  <si>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</si>
  <si>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</si>
  <si>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</si>
  <si>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</si>
  <si>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</si>
  <si>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</si>
  <si>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</si>
  <si>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</si>
  <si>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</si>
  <si>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</si>
  <si>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</si>
  <si>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</si>
  <si>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</si>
  <si>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</si>
  <si>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</si>
  <si>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</si>
  <si>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</si>
  <si>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</si>
  <si>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</si>
  <si>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</si>
  <si>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</si>
  <si>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</si>
  <si>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</si>
  <si>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</si>
  <si>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</si>
  <si>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</si>
  <si>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</si>
  <si>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</si>
  <si>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</si>
  <si>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</si>
  <si>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</si>
  <si>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</si>
  <si>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</si>
  <si>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</si>
  <si>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</si>
  <si>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</si>
  <si>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</si>
  <si>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</si>
  <si>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</si>
  <si>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</si>
  <si>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</si>
  <si>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</si>
  <si>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</si>
  <si>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</si>
  <si>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</si>
  <si>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</si>
  <si>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</si>
  <si>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</si>
  <si>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</si>
  <si>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</si>
  <si>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</si>
  <si>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</si>
  <si>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</si>
  <si>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</si>
  <si>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</si>
  <si>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</si>
  <si>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</si>
  <si>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</si>
  <si>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</si>
  <si>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</si>
  <si>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</si>
  <si>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</si>
  <si>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</si>
  <si>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</si>
  <si>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</si>
  <si>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</si>
  <si>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</si>
  <si>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</si>
  <si>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</si>
  <si>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</si>
  <si>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</si>
  <si>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</si>
  <si>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</si>
  <si>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</si>
  <si>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</si>
  <si>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</si>
  <si>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</si>
  <si>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</si>
  <si>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</si>
  <si>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</si>
  <si>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</si>
  <si>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</si>
  <si>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</si>
  <si>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</si>
  <si>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</si>
  <si>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</si>
  <si>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</si>
  <si>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</si>
  <si>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</si>
  <si>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</si>
  <si>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</si>
  <si>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</si>
  <si>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</si>
  <si>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</si>
  <si>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</si>
  <si>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</si>
  <si>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</si>
  <si>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</si>
  <si>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</si>
  <si>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</si>
  <si>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</si>
  <si>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</si>
  <si>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</si>
  <si>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</si>
  <si>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</si>
  <si>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</si>
  <si>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</si>
  <si>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</si>
  <si>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</si>
  <si>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</si>
  <si>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</si>
  <si>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</si>
  <si>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</si>
  <si>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</si>
  <si>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</si>
  <si>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</si>
  <si>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</si>
  <si>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</si>
  <si>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</si>
  <si>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</si>
  <si>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</si>
  <si>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</si>
  <si>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</si>
  <si>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</si>
  <si>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</si>
  <si>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</si>
  <si>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</si>
  <si>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</si>
  <si>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</si>
  <si>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</si>
  <si>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</si>
  <si>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</si>
  <si>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</si>
  <si>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</si>
  <si>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</si>
  <si>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</si>
  <si>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</si>
  <si>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</si>
  <si>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</si>
  <si>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</si>
  <si>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</si>
  <si>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</si>
  <si>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</si>
  <si>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</si>
  <si>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</si>
  <si>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</si>
  <si>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</si>
  <si>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</si>
  <si>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</si>
  <si>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</si>
  <si>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</si>
  <si>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</si>
  <si>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</si>
  <si>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</si>
  <si>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</si>
  <si>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</si>
  <si>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</si>
  <si>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</si>
  <si>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</si>
  <si>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</si>
  <si>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</si>
  <si>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</si>
  <si>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</si>
  <si>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</si>
  <si>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</si>
  <si>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</si>
  <si>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</si>
  <si>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</si>
  <si>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</si>
  <si>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</si>
  <si>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</si>
  <si>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</si>
  <si>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</si>
  <si>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</si>
  <si>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</si>
  <si>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</si>
  <si>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</si>
  <si>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</si>
  <si>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</si>
  <si>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</si>
  <si>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</si>
  <si>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</si>
  <si>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</si>
  <si>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</si>
  <si>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</si>
  <si>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</si>
  <si>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</si>
  <si>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</si>
  <si>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</si>
  <si>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</si>
  <si>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</si>
  <si>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</si>
  <si>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</si>
  <si>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</si>
  <si>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</si>
  <si>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</si>
  <si>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</si>
  <si>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</si>
  <si>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</si>
  <si>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</si>
  <si>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</si>
  <si>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</si>
  <si>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</si>
  <si>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</si>
  <si>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</si>
  <si>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</si>
  <si>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</si>
  <si>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</si>
  <si>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</si>
  <si>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</si>
  <si>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</si>
  <si>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</si>
  <si>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</si>
  <si>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</si>
  <si>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</si>
  <si>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</si>
  <si>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</si>
  <si>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</si>
  <si>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</si>
  <si>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</si>
  <si>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</si>
  <si>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</si>
  <si>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</si>
  <si>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</si>
  <si>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</si>
  <si>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</si>
  <si>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</si>
  <si>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</si>
  <si>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</si>
  <si>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</si>
  <si>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</si>
  <si>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</si>
  <si>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</si>
  <si>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</si>
  <si>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</si>
  <si>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</si>
  <si>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</si>
  <si>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</si>
  <si>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</si>
  <si>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</si>
  <si>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</si>
  <si>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</si>
  <si>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</si>
  <si>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</si>
  <si>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</si>
  <si>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</si>
  <si>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</si>
  <si>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</si>
  <si>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</si>
  <si>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</si>
  <si>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</si>
  <si>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</si>
  <si>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</si>
  <si>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</si>
  <si>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</si>
  <si>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</si>
  <si>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</si>
  <si>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</si>
  <si>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</si>
  <si>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</si>
  <si>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</si>
  <si>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</si>
  <si>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</si>
  <si>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</si>
  <si>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</si>
  <si>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</si>
  <si>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</si>
  <si>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</si>
  <si>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</si>
  <si>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</si>
  <si>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</si>
  <si>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</si>
  <si>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</si>
  <si>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</si>
  <si>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</si>
  <si>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</si>
  <si>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</si>
  <si>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</si>
  <si>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</si>
  <si>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</si>
  <si>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</si>
  <si>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</si>
  <si>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</si>
  <si>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</si>
  <si>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</si>
  <si>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</si>
  <si>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</si>
  <si>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</si>
  <si>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</si>
  <si>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</si>
  <si>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</si>
  <si>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</si>
  <si>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</si>
  <si>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</si>
  <si>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</si>
  <si>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</si>
  <si>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</si>
  <si>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</si>
  <si>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</si>
  <si>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</si>
  <si>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</si>
  <si>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</si>
  <si>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</si>
  <si>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</si>
  <si>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</si>
  <si>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</si>
  <si>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</si>
  <si>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</si>
  <si>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</si>
  <si>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</si>
  <si>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</si>
  <si>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</si>
  <si>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</si>
  <si>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</si>
  <si>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</si>
  <si>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</si>
  <si>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</si>
  <si>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</si>
  <si>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</si>
  <si>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</si>
  <si>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</si>
  <si>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</si>
  <si>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</si>
  <si>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</si>
  <si>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</si>
  <si>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</si>
  <si>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</si>
  <si>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</si>
  <si>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</si>
  <si>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</si>
  <si>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</si>
  <si>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</si>
  <si>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</si>
  <si>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</si>
  <si>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</si>
  <si>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</si>
  <si>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</si>
  <si>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</si>
  <si>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</si>
  <si>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</si>
  <si>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</si>
  <si>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</si>
  <si>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</si>
  <si>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</si>
  <si>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</si>
  <si>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</si>
  <si>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</si>
  <si>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</si>
  <si>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</si>
  <si>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</si>
  <si>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</si>
  <si>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</si>
  <si>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</si>
  <si>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</si>
  <si>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</si>
  <si>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</si>
  <si>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</si>
  <si>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</si>
  <si>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</si>
  <si>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</si>
  <si>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</si>
  <si>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</si>
  <si>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</si>
  <si>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</si>
  <si>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</si>
  <si>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</si>
  <si>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</si>
  <si>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</si>
  <si>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</si>
  <si>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</si>
  <si>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</si>
  <si>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</si>
  <si>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</si>
  <si>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</si>
  <si>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</si>
  <si>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</si>
  <si>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</si>
  <si>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</si>
  <si>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</si>
  <si>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</si>
  <si>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</si>
  <si>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</si>
  <si>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</si>
  <si>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</si>
  <si>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</si>
  <si>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</si>
  <si>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</si>
  <si>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</si>
  <si>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</si>
  <si>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</si>
  <si>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</si>
  <si>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</si>
  <si>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</si>
  <si>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</si>
  <si>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</si>
  <si>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</si>
  <si>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</si>
  <si>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</si>
  <si>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</si>
  <si>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</si>
  <si>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</si>
  <si>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</si>
  <si>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</si>
  <si>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</si>
  <si>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</si>
  <si>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</si>
  <si>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</si>
  <si>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</si>
  <si>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</si>
  <si>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</si>
  <si>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</si>
  <si>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</si>
  <si>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</si>
  <si>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</si>
  <si>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</si>
  <si>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</si>
  <si>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</si>
  <si>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</si>
  <si>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</si>
  <si>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</si>
  <si>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</si>
  <si>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</si>
  <si>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</si>
  <si>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</si>
  <si>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</si>
  <si>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</si>
  <si>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</si>
  <si>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</si>
  <si>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</si>
  <si>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</si>
  <si>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</si>
  <si>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</si>
  <si>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</si>
  <si>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</si>
  <si>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</si>
  <si>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</si>
  <si>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</si>
  <si>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</si>
  <si>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</si>
  <si>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</si>
  <si>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</si>
  <si>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</si>
  <si>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</si>
  <si>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</si>
  <si>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</si>
  <si>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</si>
  <si>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</si>
  <si>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</si>
  <si>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</si>
  <si>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</si>
  <si>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</si>
  <si>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</si>
  <si>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</si>
  <si>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</si>
  <si>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</si>
  <si>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</si>
  <si>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</si>
  <si>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</si>
  <si>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</si>
  <si>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</si>
  <si>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</si>
  <si>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</si>
  <si>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</si>
  <si>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</si>
  <si>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</si>
  <si>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</si>
  <si>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</si>
  <si>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</si>
  <si>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</si>
  <si>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</si>
  <si>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</si>
  <si>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</si>
  <si>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</si>
  <si>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</si>
  <si>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</si>
  <si>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</si>
  <si>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</si>
  <si>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</si>
  <si>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</si>
  <si>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</si>
  <si>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</si>
  <si>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</si>
  <si>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</si>
  <si>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</si>
  <si>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</si>
  <si>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</si>
  <si>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</si>
  <si>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</si>
  <si>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</si>
  <si>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</si>
  <si>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</si>
  <si>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</si>
  <si>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</si>
  <si>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</si>
  <si>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</si>
  <si>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</si>
  <si>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</si>
  <si>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</si>
  <si>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</si>
  <si>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</si>
  <si>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</si>
  <si>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</si>
  <si>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</si>
  <si>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</si>
  <si>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</si>
  <si>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</si>
  <si>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</si>
  <si>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</si>
  <si>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</si>
  <si>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</si>
  <si>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</si>
  <si>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</si>
  <si>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</si>
  <si>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</si>
  <si>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</si>
  <si>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</si>
  <si>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</si>
  <si>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</si>
  <si>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</si>
  <si>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</si>
  <si>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</si>
  <si>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</si>
  <si>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</si>
  <si>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</si>
  <si>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</si>
  <si>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</si>
  <si>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</si>
  <si>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</si>
  <si>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</si>
  <si>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</si>
  <si>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</si>
  <si>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</si>
  <si>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</si>
  <si>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</si>
  <si>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</si>
  <si>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</si>
  <si>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</si>
  <si>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</si>
  <si>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</si>
  <si>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</si>
  <si>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</si>
  <si>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</si>
  <si>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</si>
  <si>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</si>
  <si>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</si>
  <si>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</si>
  <si>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</si>
  <si>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</si>
  <si>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</si>
  <si>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</si>
  <si>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</si>
  <si>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</si>
  <si>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</si>
  <si>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</si>
  <si>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</si>
  <si>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</si>
  <si>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</si>
  <si>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</si>
  <si>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</si>
  <si>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</si>
  <si>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</si>
  <si>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</si>
  <si>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</si>
  <si>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</si>
  <si>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</si>
  <si>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</si>
  <si>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</si>
  <si>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</si>
  <si>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</si>
  <si>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</si>
  <si>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</si>
  <si>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</si>
  <si>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</si>
  <si>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</si>
  <si>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</si>
  <si>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</si>
  <si>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</si>
  <si>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</si>
  <si>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</si>
  <si>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</si>
  <si>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</si>
  <si>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</si>
  <si>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</si>
  <si>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</si>
  <si>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</si>
  <si>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</si>
  <si>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</si>
  <si>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</si>
  <si>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</si>
  <si>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</si>
  <si>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</si>
  <si>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</si>
  <si>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</si>
  <si>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</si>
  <si>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</si>
  <si>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</si>
  <si>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</si>
  <si>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</si>
  <si>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</si>
  <si>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</si>
  <si>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</si>
  <si>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</si>
  <si>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</si>
  <si>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</si>
  <si>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</si>
  <si>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</si>
  <si>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</si>
  <si>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</si>
  <si>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</si>
  <si>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</si>
  <si>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</si>
  <si>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</si>
  <si>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</si>
  <si>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</si>
  <si>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</si>
  <si>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</si>
  <si>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</si>
  <si>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</si>
  <si>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</si>
  <si>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</si>
  <si>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</si>
  <si>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</si>
  <si>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</si>
  <si>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</si>
  <si>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</si>
  <si>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</si>
  <si>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</si>
  <si>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</si>
  <si>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</si>
  <si>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</si>
  <si>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</si>
  <si>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</si>
  <si>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</si>
  <si>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</si>
  <si>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</si>
  <si>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</si>
  <si>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</si>
  <si>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</si>
  <si>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</si>
  <si>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</si>
  <si>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</si>
  <si>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</si>
  <si>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</si>
  <si>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</si>
  <si>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</si>
  <si>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</si>
  <si>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</si>
  <si>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</si>
  <si>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</si>
  <si>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</si>
  <si>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</si>
  <si>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</si>
  <si>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</si>
  <si>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</si>
  <si>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</si>
  <si>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</si>
  <si>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</si>
  <si>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</si>
  <si>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</si>
  <si>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</si>
  <si>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</si>
  <si>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</si>
  <si>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</si>
  <si>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</si>
  <si>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</si>
  <si>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</si>
  <si>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</si>
  <si>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</si>
  <si>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</si>
  <si>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</si>
  <si>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</si>
  <si>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</si>
  <si>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</si>
  <si>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</si>
  <si>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</si>
  <si>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</si>
  <si>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</si>
  <si>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</si>
  <si>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</si>
  <si>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</si>
  <si>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</si>
  <si>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</si>
  <si>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</si>
  <si>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</si>
  <si>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</si>
  <si>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</si>
  <si>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</si>
  <si>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</si>
  <si>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</si>
  <si>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</si>
  <si>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</si>
  <si>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</si>
  <si>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</si>
  <si>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</si>
  <si>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</si>
  <si>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</si>
  <si>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</si>
  <si>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</si>
  <si>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</si>
  <si>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</si>
  <si>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</si>
  <si>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</si>
  <si>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</si>
  <si>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</si>
  <si>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</si>
  <si>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</si>
  <si>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</si>
  <si>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</si>
  <si>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</si>
  <si>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</si>
  <si>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</si>
  <si>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</si>
  <si>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</si>
  <si>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</si>
  <si>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</si>
  <si>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</si>
  <si>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</si>
  <si>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</si>
  <si>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</si>
  <si>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</si>
  <si>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</si>
  <si>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</si>
  <si>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</si>
  <si>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</si>
  <si>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</si>
  <si>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</si>
  <si>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</si>
  <si>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</si>
  <si>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</si>
  <si>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</si>
  <si>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</si>
  <si>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</si>
  <si>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</si>
  <si>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</si>
  <si>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</si>
  <si>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</si>
  <si>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</si>
  <si>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</si>
  <si>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</si>
  <si>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</si>
  <si>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</si>
  <si>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</si>
  <si>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</si>
  <si>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</si>
  <si>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</si>
  <si>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</si>
  <si>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</si>
  <si>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</si>
  <si>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</si>
  <si>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</si>
  <si>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</si>
  <si>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</si>
  <si>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</si>
  <si>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</si>
  <si>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</si>
  <si>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</si>
  <si>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</si>
  <si>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</si>
  <si>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</si>
  <si>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</si>
  <si>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</si>
  <si>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</si>
  <si>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</si>
  <si>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</si>
  <si>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</si>
  <si>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</si>
  <si>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</si>
  <si>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</si>
  <si>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</si>
  <si>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</si>
  <si>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</si>
  <si>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</si>
  <si>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</si>
  <si>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</si>
  <si>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</si>
  <si>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</si>
  <si>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</si>
  <si>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</si>
  <si>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</si>
  <si>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</si>
  <si>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</si>
  <si>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</si>
  <si>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</si>
  <si>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</si>
  <si>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</si>
  <si>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</si>
  <si>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</si>
  <si>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</si>
  <si>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</si>
  <si>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</si>
  <si>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</si>
  <si>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</si>
  <si>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</si>
  <si>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</si>
  <si>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</si>
  <si>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</si>
  <si>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</si>
  <si>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</si>
  <si>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</si>
  <si>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</si>
  <si>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</si>
  <si>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</si>
  <si>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</si>
  <si>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</si>
  <si>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</si>
  <si>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</si>
  <si>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</si>
  <si>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</si>
  <si>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</si>
  <si>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</si>
  <si>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</si>
  <si>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</si>
  <si>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</si>
  <si>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</si>
  <si>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</si>
  <si>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</si>
  <si>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</si>
  <si>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</si>
  <si>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</si>
  <si>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</si>
  <si>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</si>
  <si>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</si>
  <si>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</si>
  <si>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</si>
  <si>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</si>
  <si>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</si>
  <si>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</si>
  <si>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</si>
  <si>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</si>
  <si>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</si>
  <si>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</si>
  <si>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</si>
  <si>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</si>
  <si>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</si>
  <si>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</si>
  <si>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</si>
  <si>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</si>
  <si>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</si>
  <si>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</si>
  <si>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</si>
  <si>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</si>
  <si>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</si>
  <si>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</si>
  <si>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</si>
  <si>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</si>
  <si>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</si>
  <si>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</si>
  <si>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</si>
  <si>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</si>
  <si>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</si>
  <si>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</si>
  <si>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</si>
  <si>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</si>
  <si>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</si>
  <si>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</si>
  <si>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</si>
  <si>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</si>
  <si>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</si>
  <si>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</si>
  <si>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</si>
  <si>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</si>
  <si>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</si>
  <si>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</si>
  <si>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</si>
  <si>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</si>
  <si>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</si>
  <si>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</si>
  <si>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</si>
  <si>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</si>
  <si>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</si>
  <si>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</si>
  <si>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</si>
  <si>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</si>
  <si>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</si>
  <si>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</si>
  <si>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</si>
  <si>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</si>
  <si>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</si>
  <si>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</si>
  <si>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</si>
  <si>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</si>
  <si>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</si>
  <si>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</si>
  <si>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</si>
  <si>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</si>
  <si>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</si>
  <si>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</si>
  <si>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</si>
  <si>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</si>
  <si>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</si>
  <si>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</si>
  <si>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</si>
  <si>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</si>
  <si>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</si>
  <si>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</si>
  <si>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</si>
  <si>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</si>
  <si>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</si>
  <si>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</si>
  <si>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</si>
  <si>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</si>
  <si>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</si>
  <si>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</si>
  <si>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</si>
  <si>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</si>
  <si>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</si>
  <si>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</si>
  <si>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</si>
  <si>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</si>
  <si>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</si>
  <si>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</si>
  <si>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</si>
  <si>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</si>
  <si>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</si>
  <si>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</si>
  <si>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</si>
  <si>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</si>
  <si>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</si>
  <si>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</si>
  <si>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</si>
  <si>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</si>
  <si>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</si>
  <si>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</si>
  <si>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</si>
  <si>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</si>
  <si>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</si>
  <si>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</si>
  <si>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</si>
  <si>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</si>
  <si>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</si>
  <si>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</si>
  <si>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</si>
  <si>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</si>
  <si>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</si>
  <si>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</si>
  <si>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</si>
  <si>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</si>
  <si>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</si>
  <si>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</si>
  <si>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</si>
  <si>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</si>
  <si>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</si>
  <si>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</si>
  <si>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</si>
  <si>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</si>
  <si>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</si>
  <si>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</si>
  <si>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</si>
  <si>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</si>
  <si>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</si>
  <si>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</si>
  <si>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</si>
  <si>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</si>
  <si>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</si>
  <si>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</si>
  <si>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</si>
  <si>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</si>
  <si>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</si>
  <si>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</si>
  <si>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</si>
  <si>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</si>
  <si>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</si>
  <si>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</si>
  <si>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</si>
  <si>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</si>
  <si>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</si>
  <si>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</si>
  <si>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</si>
  <si>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</si>
  <si>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</si>
  <si>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</si>
  <si>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</si>
  <si>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</si>
  <si>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</si>
  <si>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</si>
  <si>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</si>
  <si>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</si>
  <si>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</si>
  <si>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</si>
  <si>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</si>
  <si>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</si>
  <si>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</si>
  <si>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</si>
  <si>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</si>
  <si>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</si>
  <si>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</si>
  <si>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</si>
  <si>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</si>
  <si>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</si>
  <si>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</si>
  <si>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</si>
  <si>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</si>
  <si>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</si>
  <si>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</si>
  <si>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</si>
  <si>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</si>
  <si>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</si>
  <si>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</si>
  <si>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</si>
  <si>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</si>
  <si>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</si>
  <si>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</si>
  <si>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</si>
  <si>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</si>
  <si>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</si>
  <si>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</si>
  <si>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</si>
  <si>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</si>
  <si>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</si>
  <si>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</si>
  <si>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</si>
  <si>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</si>
  <si>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</si>
  <si>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</si>
  <si>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</si>
  <si>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</si>
  <si>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</si>
  <si>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</si>
  <si>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</si>
  <si>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</si>
  <si>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</si>
  <si>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</si>
  <si>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</si>
  <si>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</si>
  <si>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</si>
  <si>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</si>
  <si>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</si>
  <si>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</si>
  <si>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</si>
  <si>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</si>
  <si>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</si>
  <si>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</si>
  <si>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</si>
  <si>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</si>
  <si>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</si>
  <si>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</si>
  <si>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</si>
  <si>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</si>
  <si>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</si>
  <si>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</si>
  <si>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</si>
  <si>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</si>
  <si>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</si>
  <si>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</si>
  <si>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</si>
  <si>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</si>
  <si>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</si>
  <si>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</si>
  <si>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</si>
  <si>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</si>
  <si>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</si>
  <si>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</si>
  <si>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</si>
  <si>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</si>
  <si>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</si>
  <si>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</si>
  <si>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</si>
  <si>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</si>
  <si>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</si>
  <si>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</si>
  <si>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</si>
  <si>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</si>
  <si>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</si>
  <si>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</si>
  <si>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</si>
  <si>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</si>
  <si>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</si>
  <si>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</si>
  <si>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</si>
  <si>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</si>
  <si>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</si>
  <si>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</si>
  <si>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</si>
  <si>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</si>
  <si>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</si>
  <si>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</si>
  <si>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</si>
  <si>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</si>
  <si>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</si>
  <si>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</si>
  <si>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</si>
  <si>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</si>
  <si>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</si>
  <si>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</si>
  <si>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</si>
  <si>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</si>
  <si>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</si>
  <si>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</si>
  <si>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</si>
  <si>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</si>
  <si>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</si>
  <si>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</si>
  <si>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</si>
  <si>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</si>
  <si>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</si>
  <si>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</si>
  <si>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</si>
  <si>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</si>
  <si>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</si>
  <si>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</si>
  <si>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</si>
  <si>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</si>
  <si>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</si>
  <si>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</si>
  <si>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</si>
  <si>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</si>
  <si>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</si>
  <si>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</si>
  <si>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</si>
  <si>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</si>
  <si>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</si>
  <si>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</si>
  <si>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</si>
  <si>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</si>
  <si>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</si>
  <si>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</si>
  <si>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</si>
  <si>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</si>
  <si>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</si>
  <si>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</si>
  <si>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</si>
  <si>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</si>
  <si>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</si>
  <si>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</si>
  <si>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</si>
  <si>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</si>
  <si>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</si>
  <si>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</si>
  <si>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</si>
  <si>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</si>
  <si>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</si>
  <si>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</si>
  <si>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</si>
  <si>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</si>
  <si>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</si>
  <si>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</si>
  <si>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</si>
  <si>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</si>
  <si>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</si>
  <si>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</si>
  <si>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</si>
  <si>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</si>
  <si>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</si>
  <si>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</si>
  <si>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</si>
  <si>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</si>
  <si>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</si>
  <si>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</si>
  <si>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</si>
  <si>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</si>
  <si>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</si>
  <si>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</si>
  <si>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</si>
  <si>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</si>
  <si>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</si>
  <si>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</si>
  <si>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</si>
  <si>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</si>
  <si>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</si>
  <si>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</si>
  <si>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</si>
  <si>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</si>
  <si>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</si>
  <si>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</si>
  <si>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</si>
  <si>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</si>
  <si>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</si>
  <si>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</si>
  <si>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</si>
  <si>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</si>
  <si>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</si>
  <si>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</si>
  <si>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</si>
  <si>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</si>
  <si>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</si>
  <si>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</si>
  <si>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</si>
  <si>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</si>
  <si>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</si>
  <si>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</si>
  <si>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</si>
  <si>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</si>
  <si>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</si>
  <si>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</si>
  <si>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</si>
  <si>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</si>
  <si>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</si>
  <si>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</si>
  <si>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</si>
  <si>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</si>
  <si>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</si>
  <si>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</si>
  <si>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</si>
  <si>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</si>
  <si>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</si>
  <si>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</si>
  <si>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</si>
  <si>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</si>
  <si>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</si>
  <si>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</si>
  <si>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</si>
  <si>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</si>
  <si>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</si>
  <si>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</si>
  <si>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</si>
  <si>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</si>
  <si>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</si>
  <si>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</si>
  <si>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</si>
  <si>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</si>
  <si>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</si>
  <si>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</si>
  <si>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</si>
  <si>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</si>
  <si>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</si>
  <si>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</si>
  <si>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</si>
  <si>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</si>
  <si>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</si>
  <si>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</si>
  <si>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</si>
  <si>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</si>
  <si>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</si>
  <si>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</si>
  <si>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</si>
  <si>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</si>
  <si>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</si>
  <si>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</si>
  <si>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</si>
  <si>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</si>
  <si>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</si>
  <si>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</si>
  <si>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</si>
  <si>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</si>
  <si>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</si>
  <si>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</si>
  <si>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</si>
  <si>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</si>
  <si>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</si>
  <si>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</si>
  <si>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</si>
  <si>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</si>
  <si>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</si>
  <si>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</si>
  <si>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</si>
  <si>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</si>
  <si>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</si>
  <si>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</si>
  <si>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</si>
  <si>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</si>
  <si>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</si>
  <si>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</si>
  <si>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</si>
  <si>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</si>
  <si>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</si>
  <si>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</si>
  <si>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</si>
  <si>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</si>
  <si>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</si>
  <si>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</si>
  <si>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</si>
  <si>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</si>
  <si>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</si>
  <si>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</si>
  <si>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</si>
  <si>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</si>
  <si>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</si>
  <si>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</si>
  <si>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</si>
  <si>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</si>
  <si>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</si>
  <si>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</si>
  <si>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</si>
  <si>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</si>
  <si>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</si>
  <si>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</si>
  <si>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</si>
  <si>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</si>
  <si>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</si>
  <si>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</si>
  <si>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</si>
  <si>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</si>
  <si>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</si>
  <si>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</si>
  <si>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</si>
  <si>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</si>
  <si>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</si>
  <si>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</si>
  <si>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</si>
  <si>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</si>
  <si>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</si>
  <si>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</si>
  <si>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</si>
  <si>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</si>
  <si>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</si>
  <si>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</si>
  <si>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</si>
  <si>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</si>
  <si>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</si>
  <si>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</si>
  <si>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</si>
  <si>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</si>
  <si>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</si>
  <si>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</si>
  <si>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</si>
  <si>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</si>
  <si>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</si>
  <si>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</si>
  <si>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</si>
  <si>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</si>
  <si>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</si>
  <si>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</si>
  <si>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</si>
  <si>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</si>
  <si>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</si>
  <si>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</si>
  <si>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</si>
  <si>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</si>
  <si>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</si>
  <si>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</si>
  <si>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</si>
  <si>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</si>
  <si>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</si>
  <si>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</si>
  <si>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</si>
  <si>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</si>
  <si>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</si>
  <si>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</si>
  <si>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</si>
  <si>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</si>
  <si>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</si>
  <si>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</si>
  <si>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</si>
  <si>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</si>
  <si>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</si>
  <si>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</si>
  <si>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</si>
  <si>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</si>
  <si>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</si>
  <si>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</si>
  <si>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</si>
  <si>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</si>
  <si>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</si>
  <si>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</si>
  <si>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</si>
  <si>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</si>
  <si>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</si>
  <si>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</si>
  <si>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</si>
  <si>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</si>
  <si>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</si>
  <si>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</si>
  <si>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</si>
  <si>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</si>
  <si>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</si>
  <si>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</si>
  <si>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</si>
  <si>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</si>
  <si>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</si>
  <si>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</si>
  <si>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</si>
  <si>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</si>
  <si>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</si>
  <si>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</si>
  <si>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</si>
  <si>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</si>
  <si>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</si>
  <si>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</si>
  <si>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</si>
  <si>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</si>
  <si>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</si>
  <si>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</si>
  <si>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</si>
  <si>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</si>
  <si>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</si>
  <si>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</si>
  <si>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</si>
  <si>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</si>
  <si>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</si>
  <si>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</si>
  <si>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</si>
  <si>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</si>
  <si>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</si>
  <si>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</si>
  <si>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</si>
  <si>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</si>
  <si>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</si>
  <si>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</si>
  <si>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</si>
  <si>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</si>
  <si>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</si>
  <si>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</si>
  <si>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</si>
  <si>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</si>
  <si>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</si>
  <si>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</si>
  <si>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</si>
  <si>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</si>
  <si>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</si>
  <si>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</si>
  <si>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</si>
  <si>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</si>
  <si>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</si>
  <si>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</si>
  <si>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</si>
  <si>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</si>
  <si>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</si>
  <si>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</si>
  <si>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</si>
  <si>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</si>
  <si>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</si>
  <si>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</si>
  <si>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</si>
  <si>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</si>
  <si>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</si>
  <si>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</si>
  <si>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</si>
  <si>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</si>
  <si>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</si>
  <si>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</si>
  <si>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</si>
  <si>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</si>
  <si>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</si>
  <si>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</si>
  <si>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</si>
  <si>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</si>
  <si>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</si>
  <si>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</si>
  <si>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</si>
  <si>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</si>
  <si>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</si>
  <si>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</si>
  <si>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</si>
  <si>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</si>
  <si>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</si>
  <si>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</si>
  <si>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</si>
  <si>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</si>
  <si>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</si>
  <si>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</si>
  <si>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</si>
  <si>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</si>
  <si>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</si>
  <si>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</si>
  <si>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</si>
  <si>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</si>
  <si>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</si>
  <si>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</si>
  <si>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</si>
  <si>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</si>
  <si>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</si>
  <si>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</si>
  <si>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</si>
  <si>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</si>
  <si>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</si>
  <si>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</si>
  <si>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</si>
  <si>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</si>
  <si>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</si>
  <si>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</si>
  <si>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</si>
  <si>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</si>
  <si>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</si>
  <si>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</si>
  <si>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</si>
  <si>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</si>
  <si>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</si>
  <si>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</si>
  <si>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</si>
  <si>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</si>
  <si>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</si>
  <si>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</si>
  <si>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</si>
  <si>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</si>
  <si>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</si>
  <si>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</si>
  <si>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</si>
  <si>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</si>
  <si>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</si>
  <si>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</si>
  <si>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</si>
  <si>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</si>
  <si>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</si>
  <si>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</si>
  <si>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</si>
  <si>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</si>
  <si>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</si>
  <si>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</si>
  <si>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</si>
  <si>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</si>
  <si>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</si>
  <si>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</si>
  <si>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</si>
  <si>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</si>
  <si>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</si>
  <si>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</si>
  <si>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</si>
  <si>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</si>
  <si>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</si>
  <si>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</si>
  <si>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</si>
  <si>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</si>
  <si>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</si>
  <si>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</si>
  <si>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</si>
  <si>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</si>
  <si>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</si>
  <si>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</si>
  <si>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</si>
  <si>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</si>
  <si>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</si>
  <si>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</si>
  <si>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</si>
  <si>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</si>
  <si>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</si>
  <si>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</si>
  <si>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</si>
  <si>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</si>
  <si>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</si>
  <si>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</si>
  <si>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</si>
  <si>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</si>
  <si>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</si>
  <si>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</si>
  <si>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</si>
  <si>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</si>
  <si>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</si>
  <si>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</si>
  <si>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</si>
  <si>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</si>
  <si>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</si>
  <si>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</si>
  <si>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</si>
  <si>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</si>
  <si>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</si>
  <si>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</si>
  <si>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</si>
  <si>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</si>
  <si>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</si>
  <si>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</si>
  <si>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</si>
  <si>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</si>
  <si>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</si>
  <si>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</si>
  <si>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</si>
  <si>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</si>
  <si>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</si>
  <si>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</si>
  <si>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</si>
  <si>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</si>
  <si>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</si>
  <si>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</si>
  <si>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</si>
  <si>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</si>
  <si>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</si>
  <si>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</si>
  <si>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</si>
  <si>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</si>
  <si>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</si>
  <si>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</si>
  <si>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</si>
  <si>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</si>
  <si>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</si>
  <si>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</si>
  <si>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</si>
  <si>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</si>
  <si>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</si>
  <si>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</si>
  <si>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</si>
  <si>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</si>
  <si>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</si>
  <si>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</si>
  <si>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</si>
  <si>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</si>
  <si>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</si>
  <si>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</si>
  <si>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</si>
  <si>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</si>
  <si>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</si>
  <si>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</si>
  <si>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</si>
  <si>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</si>
  <si>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</si>
  <si>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</si>
  <si>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</si>
  <si>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</si>
  <si>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</si>
  <si>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</si>
  <si>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</si>
  <si>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</si>
  <si>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</si>
  <si>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</si>
  <si>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</si>
  <si>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</si>
  <si>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</si>
  <si>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</si>
  <si>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</si>
  <si>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</si>
  <si>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</si>
  <si>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</si>
  <si>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</si>
  <si>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</si>
  <si>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</si>
  <si>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</si>
  <si>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</si>
  <si>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</si>
  <si>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</si>
  <si>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</si>
  <si>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</si>
  <si>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</si>
  <si>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</si>
  <si>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</si>
  <si>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</si>
  <si>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</si>
  <si>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</si>
  <si>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</si>
  <si>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</si>
  <si>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</si>
  <si>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</si>
  <si>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</si>
  <si>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</si>
  <si>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</si>
  <si>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</si>
  <si>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</si>
  <si>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</si>
  <si>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</si>
  <si>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</si>
  <si>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</si>
  <si>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</si>
  <si>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</si>
  <si>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</si>
  <si>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</si>
  <si>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</si>
  <si>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</si>
  <si>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</si>
  <si>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</si>
  <si>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</si>
  <si>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</si>
  <si>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</si>
  <si>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</si>
  <si>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</si>
  <si>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</si>
  <si>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</si>
  <si>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</si>
  <si>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</si>
  <si>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</si>
  <si>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</si>
  <si>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</si>
  <si>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</si>
  <si>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</si>
  <si>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</si>
  <si>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</si>
  <si>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</si>
  <si>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</si>
  <si>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</si>
  <si>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</si>
  <si>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</si>
  <si>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</si>
  <si>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</si>
  <si>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</si>
  <si>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</si>
  <si>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</si>
  <si>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</si>
  <si>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</si>
  <si>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</si>
  <si>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</si>
  <si>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</si>
  <si>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</si>
  <si>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</si>
  <si>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</si>
  <si>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</si>
  <si>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</si>
  <si>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</si>
  <si>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</si>
  <si>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</si>
  <si>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</si>
  <si>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</si>
  <si>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</si>
  <si>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</si>
  <si>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</si>
  <si>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</si>
  <si>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</si>
  <si>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</si>
  <si>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</si>
  <si>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</si>
  <si>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</si>
  <si>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</si>
  <si>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</si>
  <si>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</si>
  <si>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</si>
  <si>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</si>
  <si>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</si>
  <si>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</si>
  <si>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</si>
  <si>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</si>
  <si>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</si>
  <si>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</si>
  <si>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</si>
  <si>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</si>
  <si>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</si>
  <si>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</si>
  <si>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</si>
  <si>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</si>
  <si>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</si>
  <si>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</si>
  <si>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</si>
  <si>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</si>
  <si>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</si>
  <si>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</si>
  <si>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</si>
  <si>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</si>
  <si>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</si>
  <si>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</si>
  <si>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</si>
  <si>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</si>
  <si>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</si>
  <si>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</si>
  <si>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</si>
  <si>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</si>
  <si>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</si>
  <si>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</si>
  <si>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</si>
  <si>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</si>
  <si>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</si>
  <si>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</si>
  <si>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</si>
  <si>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</si>
  <si>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</si>
  <si>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</si>
  <si>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</si>
  <si>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</si>
  <si>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</si>
  <si>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</si>
  <si>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</si>
  <si>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</si>
  <si>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</si>
  <si>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</si>
  <si>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</si>
  <si>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</si>
  <si>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</si>
  <si>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</si>
  <si>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</si>
  <si>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</si>
  <si>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</si>
  <si>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</si>
  <si>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</si>
  <si>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</si>
  <si>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</si>
  <si>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</si>
  <si>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</si>
  <si>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</si>
  <si>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</si>
  <si>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</si>
  <si>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</si>
  <si>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</si>
  <si>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</si>
  <si>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</si>
  <si>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</si>
  <si>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</si>
  <si>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</si>
  <si>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</si>
  <si>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</si>
  <si>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</si>
  <si>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</si>
  <si>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</si>
  <si>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</si>
  <si>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</si>
  <si>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</si>
  <si>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</si>
  <si>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</si>
  <si>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</si>
  <si>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</si>
  <si>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</si>
  <si>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</si>
  <si>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</si>
  <si>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</si>
  <si>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</si>
  <si>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</si>
  <si>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</si>
  <si>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</si>
  <si>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</si>
  <si>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</si>
  <si>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</si>
  <si>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</si>
  <si>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</si>
  <si>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</si>
  <si>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</si>
  <si>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</si>
  <si>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</si>
  <si>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</si>
  <si>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</si>
  <si>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</si>
  <si>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</si>
  <si>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</si>
  <si>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</si>
  <si>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</si>
  <si>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</si>
  <si>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</si>
  <si>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</si>
  <si>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</si>
  <si>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</si>
  <si>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</si>
  <si>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</si>
  <si>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</si>
  <si>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</si>
  <si>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</si>
  <si>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</si>
  <si>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</si>
  <si>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</si>
  <si>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</si>
  <si>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</si>
  <si>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</si>
  <si>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</si>
  <si>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</si>
  <si>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</si>
  <si>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</si>
  <si>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</si>
  <si>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</si>
  <si>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</si>
  <si>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</si>
  <si>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</si>
  <si>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</si>
  <si>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</si>
  <si>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</si>
  <si>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</si>
  <si>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</si>
  <si>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</si>
  <si>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</si>
  <si>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</si>
  <si>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</si>
  <si>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</si>
  <si>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</si>
  <si>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</si>
  <si>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</si>
  <si>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</si>
  <si>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</si>
  <si>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</si>
  <si>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</si>
  <si>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</si>
  <si>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</si>
  <si>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</si>
  <si>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</si>
  <si>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</si>
  <si>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</si>
  <si>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</si>
  <si>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</si>
  <si>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</si>
  <si>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</si>
  <si>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</si>
  <si>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</si>
  <si>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</si>
  <si>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</si>
  <si>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</si>
  <si>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</si>
  <si>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</si>
  <si>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</si>
  <si>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</si>
  <si>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</si>
  <si>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</si>
  <si>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</si>
  <si>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</si>
  <si>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</si>
  <si>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</si>
  <si>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</si>
  <si>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</si>
  <si>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</si>
  <si>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</si>
  <si>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</si>
  <si>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</si>
  <si>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</si>
  <si>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</si>
  <si>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</si>
  <si>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</si>
  <si>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</si>
  <si>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</si>
  <si>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</si>
  <si>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</si>
  <si>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</si>
  <si>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</si>
  <si>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</si>
  <si>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</si>
  <si>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</si>
  <si>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</si>
  <si>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</si>
  <si>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</si>
  <si>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</si>
  <si>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</si>
  <si>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</si>
  <si>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</si>
  <si>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</si>
  <si>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</si>
  <si>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</si>
  <si>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</si>
  <si>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</si>
  <si>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</si>
  <si>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</si>
  <si>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</si>
  <si>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</si>
  <si>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</si>
  <si>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</si>
  <si>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</si>
  <si>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</si>
  <si>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</si>
  <si>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</si>
  <si>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</si>
  <si>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</si>
  <si>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</si>
  <si>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</si>
  <si>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</si>
  <si>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</si>
  <si>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</si>
  <si>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</si>
  <si>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</si>
  <si>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</si>
  <si>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</si>
  <si>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</si>
  <si>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</si>
  <si>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</si>
  <si>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</si>
  <si>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</si>
  <si>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</si>
  <si>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</si>
  <si>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</si>
  <si>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</si>
  <si>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</si>
  <si>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</si>
  <si>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</si>
  <si>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</si>
  <si>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</si>
  <si>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</si>
  <si>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</si>
  <si>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</si>
  <si>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</si>
  <si>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</si>
  <si>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</si>
  <si>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</si>
  <si>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</si>
  <si>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</si>
  <si>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</si>
  <si>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</si>
  <si>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</si>
  <si>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</si>
  <si>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</si>
  <si>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</si>
  <si>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</si>
  <si>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</si>
  <si>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</si>
  <si>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</si>
  <si>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</si>
  <si>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</si>
  <si>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</si>
  <si>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</si>
  <si>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</si>
  <si>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</si>
  <si>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</si>
  <si>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</si>
  <si>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</si>
  <si>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</si>
  <si>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</si>
  <si>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</si>
  <si>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</si>
  <si>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</si>
  <si>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</si>
  <si>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</si>
  <si>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</si>
  <si>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</si>
  <si>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</si>
  <si>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</si>
  <si>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</si>
  <si>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</si>
  <si>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</si>
  <si>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</si>
  <si>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</si>
  <si>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</si>
  <si>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</si>
  <si>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</si>
  <si>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</si>
  <si>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</si>
  <si>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</si>
  <si>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</si>
  <si>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</si>
  <si>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</si>
  <si>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</si>
  <si>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</si>
  <si>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</si>
  <si>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</si>
  <si>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</si>
  <si>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</si>
  <si>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</si>
  <si>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</si>
  <si>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</si>
  <si>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</si>
  <si>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</si>
  <si>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</si>
  <si>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</si>
  <si>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</si>
  <si>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</si>
  <si>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</si>
  <si>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</si>
  <si>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</si>
  <si>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</si>
  <si>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</si>
  <si>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</si>
  <si>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</si>
  <si>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</si>
  <si>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</si>
  <si>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</si>
  <si>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</si>
  <si>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</si>
  <si>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</si>
  <si>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</si>
  <si>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</si>
  <si>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</si>
  <si>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</si>
  <si>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</si>
  <si>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</si>
  <si>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</si>
  <si>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</si>
  <si>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</si>
  <si>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</si>
  <si>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</si>
  <si>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</si>
  <si>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</si>
  <si>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</si>
  <si>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</si>
  <si>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</si>
  <si>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</si>
  <si>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</si>
  <si>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</si>
  <si>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</si>
  <si>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</si>
  <si>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</si>
  <si>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</si>
  <si>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</si>
  <si>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</si>
  <si>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</si>
  <si>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</si>
  <si>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</si>
  <si>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</si>
  <si>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</si>
  <si>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</si>
  <si>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</si>
  <si>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</si>
  <si>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</si>
  <si>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</si>
  <si>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</si>
  <si>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</si>
  <si>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</si>
  <si>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</si>
  <si>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</si>
  <si>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</si>
  <si>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</si>
  <si>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</si>
  <si>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</si>
  <si>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</si>
  <si>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</si>
  <si>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</si>
  <si>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</si>
  <si>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</si>
  <si>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</si>
  <si>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</si>
  <si>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</si>
  <si>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</si>
  <si>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</si>
  <si>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</si>
  <si>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</si>
  <si>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</si>
  <si>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</si>
  <si>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</si>
  <si>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</si>
  <si>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</si>
  <si>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</si>
  <si>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</si>
  <si>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</si>
  <si>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</si>
  <si>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</si>
  <si>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</si>
  <si>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</si>
  <si>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</si>
  <si>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</si>
  <si>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</si>
  <si>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</si>
  <si>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</si>
  <si>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</si>
  <si>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</si>
  <si>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</si>
  <si>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</si>
  <si>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</si>
  <si>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</si>
  <si>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</si>
  <si>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</si>
  <si>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</si>
  <si>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</si>
  <si>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</si>
  <si>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</si>
  <si>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</si>
  <si>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</si>
  <si>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</si>
  <si>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</si>
  <si>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</si>
  <si>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</si>
  <si>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</si>
  <si>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</si>
  <si>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</si>
  <si>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</si>
  <si>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</si>
  <si>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</si>
  <si>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</si>
  <si>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</si>
  <si>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</si>
  <si>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</si>
  <si>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</si>
  <si>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</si>
  <si>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</si>
  <si>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</si>
  <si>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</si>
  <si>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</si>
  <si>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</si>
  <si>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</si>
  <si>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</si>
  <si>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</si>
  <si>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</si>
  <si>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</si>
  <si>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</si>
  <si>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</si>
  <si>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</si>
  <si>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</si>
  <si>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</si>
  <si>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</si>
  <si>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</si>
  <si>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</si>
  <si>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</si>
  <si>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</si>
  <si>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</si>
  <si>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</si>
  <si>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</si>
  <si>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</si>
  <si>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</si>
  <si>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</si>
  <si>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</si>
  <si>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</si>
  <si>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</si>
  <si>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</si>
  <si>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</si>
  <si>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</si>
  <si>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</si>
  <si>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</si>
  <si>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</si>
  <si>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</si>
  <si>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</si>
  <si>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</si>
  <si>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</si>
  <si>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</si>
  <si>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</si>
  <si>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</si>
  <si>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</si>
  <si>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</si>
  <si>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</si>
  <si>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</si>
  <si>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</si>
  <si>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</si>
  <si>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</si>
  <si>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</si>
  <si>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</si>
  <si>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</si>
  <si>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</si>
  <si>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</si>
  <si>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</si>
  <si>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</si>
  <si>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</si>
  <si>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</si>
  <si>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</si>
  <si>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</si>
  <si>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</si>
  <si>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</si>
  <si>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</si>
  <si>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</si>
  <si>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</si>
  <si>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</si>
  <si>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</si>
  <si>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</si>
  <si>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</si>
  <si>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</si>
  <si>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</si>
  <si>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</si>
  <si>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</si>
  <si>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</si>
  <si>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</si>
  <si>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</si>
  <si>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</si>
  <si>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</si>
  <si>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</si>
  <si>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</si>
  <si>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</si>
  <si>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</si>
  <si>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</si>
  <si>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</si>
  <si>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</si>
  <si>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</si>
  <si>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</si>
  <si>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</si>
  <si>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</si>
  <si>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</si>
  <si>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</si>
  <si>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</si>
  <si>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</si>
  <si>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</si>
  <si>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</si>
  <si>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</si>
  <si>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</si>
  <si>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</si>
  <si>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</si>
  <si>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</si>
  <si>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</si>
  <si>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</si>
  <si>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</si>
  <si>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</si>
  <si>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</si>
  <si>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</si>
  <si>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</si>
  <si>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</si>
  <si>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</si>
  <si>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</si>
  <si>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</si>
  <si>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</si>
  <si>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</si>
  <si>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</si>
  <si>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</si>
  <si>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</si>
  <si>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</si>
  <si>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</si>
  <si>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</si>
  <si>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</si>
  <si>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</si>
  <si>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</si>
  <si>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</si>
  <si>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</si>
  <si>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</si>
  <si>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</si>
  <si>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</si>
  <si>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</si>
  <si>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</si>
  <si>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</si>
  <si>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</si>
  <si>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</si>
  <si>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</si>
  <si>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</si>
  <si>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</si>
  <si>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</si>
  <si>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</si>
  <si>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</si>
  <si>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</si>
  <si>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</si>
  <si>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</si>
  <si>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</si>
  <si>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</si>
  <si>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</si>
  <si>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</si>
  <si>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</si>
  <si>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</si>
  <si>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</si>
  <si>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</si>
  <si>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</si>
  <si>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</si>
  <si>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</si>
  <si>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</si>
  <si>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</si>
  <si>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</si>
  <si>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</si>
  <si>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</si>
  <si>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</si>
  <si>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</si>
  <si>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</si>
  <si>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</si>
  <si>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</si>
  <si>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</si>
  <si>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</si>
  <si>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</si>
  <si>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</si>
  <si>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</si>
  <si>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</si>
  <si>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</si>
  <si>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</si>
  <si>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</si>
  <si>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</si>
  <si>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</si>
  <si>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</si>
  <si>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</si>
  <si>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</si>
  <si>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</si>
  <si>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</si>
  <si>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</si>
  <si>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</si>
  <si>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</si>
  <si>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</si>
  <si>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</si>
  <si>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</si>
  <si>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</si>
  <si>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</si>
  <si>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</si>
  <si>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</si>
  <si>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</si>
  <si>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</si>
  <si>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</si>
  <si>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</si>
  <si>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</si>
  <si>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</si>
  <si>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</si>
  <si>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</si>
  <si>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</si>
  <si>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</si>
  <si>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</si>
  <si>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</si>
  <si>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</si>
  <si>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</si>
  <si>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</si>
  <si>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</si>
  <si>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</si>
  <si>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</si>
  <si>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</si>
  <si>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</si>
  <si>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</si>
  <si>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</si>
  <si>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</si>
  <si>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</si>
  <si>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</si>
  <si>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</si>
  <si>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</si>
  <si>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</si>
  <si>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</si>
  <si>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</si>
  <si>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</si>
  <si>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</si>
  <si>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</si>
  <si>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</si>
  <si>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</si>
  <si>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</si>
  <si>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</si>
  <si>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</si>
  <si>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</si>
  <si>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</si>
  <si>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</si>
  <si>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</si>
  <si>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</si>
  <si>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</si>
  <si>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</si>
  <si>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</si>
  <si>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</si>
  <si>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</si>
  <si>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</si>
  <si>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</si>
  <si>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</si>
  <si>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</si>
  <si>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</si>
  <si>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</si>
  <si>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</si>
  <si>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</si>
  <si>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</si>
  <si>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</si>
  <si>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</si>
  <si>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</si>
  <si>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</si>
  <si>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</si>
  <si>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</si>
  <si>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</si>
  <si>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</si>
  <si>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</si>
  <si>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</si>
  <si>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</si>
  <si>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</si>
  <si>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</si>
  <si>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</si>
  <si>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</si>
  <si>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</si>
  <si>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</si>
  <si>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</si>
  <si>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</si>
  <si>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</si>
  <si>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</si>
  <si>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</si>
  <si>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</si>
  <si>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</si>
  <si>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</si>
  <si>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</si>
  <si>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</si>
  <si>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</si>
  <si>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</si>
  <si>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</si>
  <si>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</si>
  <si>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</si>
  <si>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</si>
  <si>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</si>
  <si>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</si>
  <si>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</si>
  <si>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</si>
  <si>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</si>
  <si>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</si>
  <si>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</si>
  <si>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</si>
  <si>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</si>
  <si>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</si>
  <si>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</si>
  <si>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</si>
  <si>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</si>
  <si>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</si>
  <si>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</si>
  <si>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</si>
  <si>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</si>
  <si>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</si>
  <si>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</si>
  <si>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</si>
  <si>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</si>
  <si>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</si>
  <si>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</si>
  <si>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</si>
  <si>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</si>
  <si>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</si>
  <si>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</si>
  <si>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</si>
  <si>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</si>
  <si>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</si>
  <si>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</si>
  <si>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</si>
  <si>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</si>
  <si>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</si>
  <si>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</si>
  <si>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</si>
  <si>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</si>
  <si>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</si>
  <si>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</si>
  <si>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</si>
  <si>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</si>
  <si>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</si>
  <si>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</si>
  <si>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</si>
  <si>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</si>
  <si>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</si>
  <si>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</si>
  <si>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</si>
  <si>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</si>
  <si>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</si>
  <si>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</si>
  <si>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</si>
  <si>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</si>
  <si>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</si>
  <si>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</si>
  <si>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</si>
  <si>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</si>
  <si>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</si>
  <si>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</si>
  <si>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</si>
  <si>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</si>
  <si>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</si>
  <si>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</si>
  <si>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</si>
  <si>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</si>
  <si>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</si>
  <si>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</si>
  <si>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</si>
  <si>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</si>
  <si>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</si>
  <si>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</si>
  <si>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</si>
  <si>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</si>
  <si>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</si>
  <si>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</si>
  <si>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</si>
  <si>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</si>
  <si>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</si>
  <si>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</si>
  <si>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</si>
  <si>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</si>
  <si>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</si>
  <si>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</si>
  <si>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</si>
  <si>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</si>
  <si>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</si>
  <si>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</si>
  <si>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</si>
  <si>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</si>
  <si>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</si>
  <si>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</si>
  <si>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</si>
  <si>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</si>
  <si>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</si>
  <si>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</si>
  <si>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</si>
  <si>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</si>
  <si>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</si>
  <si>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</si>
  <si>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</si>
  <si>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</si>
  <si>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</si>
  <si>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</si>
  <si>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</si>
  <si>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</si>
  <si>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</si>
  <si>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</si>
  <si>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</si>
  <si>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</si>
  <si>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</si>
  <si>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</si>
  <si>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</si>
  <si>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</si>
  <si>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</si>
  <si>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</si>
  <si>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</si>
  <si>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</si>
  <si>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</si>
  <si>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</si>
  <si>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</si>
  <si>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</si>
  <si>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</si>
  <si>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</si>
  <si>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</si>
  <si>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</si>
  <si>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</si>
  <si>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</si>
  <si>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</si>
  <si>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</si>
  <si>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</si>
  <si>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</si>
  <si>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</si>
  <si>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</si>
  <si>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</si>
  <si>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</si>
  <si>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</si>
  <si>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</si>
  <si>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</si>
  <si>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</si>
  <si>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</si>
  <si>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</si>
  <si>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</si>
  <si>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</si>
  <si>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</si>
  <si>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</si>
  <si>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</si>
  <si>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</si>
  <si>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</si>
  <si>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</si>
  <si>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</si>
  <si>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</si>
  <si>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</si>
  <si>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</si>
  <si>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</si>
  <si>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</si>
  <si>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</si>
  <si>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</si>
  <si>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</si>
  <si>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</si>
  <si>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</si>
  <si>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</si>
  <si>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</si>
  <si>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</si>
  <si>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</si>
  <si>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</si>
  <si>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</si>
  <si>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</si>
  <si>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</si>
  <si>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</si>
  <si>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</si>
  <si>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</si>
  <si>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</si>
  <si>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</si>
  <si>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</si>
  <si>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</si>
  <si>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</si>
  <si>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</si>
  <si>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</si>
  <si>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</si>
  <si>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</si>
  <si>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</si>
  <si>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</si>
  <si>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</si>
  <si>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</si>
  <si>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</si>
  <si>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</si>
  <si>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</si>
  <si>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</si>
  <si>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</si>
  <si>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</si>
  <si>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</si>
  <si>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</si>
  <si>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</si>
  <si>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</si>
  <si>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</si>
  <si>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</si>
  <si>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</si>
  <si>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</si>
  <si>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</si>
  <si>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</si>
  <si>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</si>
  <si>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</si>
  <si>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</si>
  <si>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</si>
  <si>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</si>
  <si>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</si>
  <si>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</si>
  <si>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</si>
  <si>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</si>
  <si>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</si>
  <si>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</si>
  <si>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</si>
  <si>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</si>
  <si>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</si>
  <si>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</si>
  <si>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</si>
  <si>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</si>
  <si>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</si>
  <si>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</si>
  <si>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</si>
  <si>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</si>
  <si>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</si>
  <si>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</si>
  <si>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</si>
  <si>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</si>
  <si>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</si>
  <si>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</si>
  <si>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</si>
  <si>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</si>
  <si>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</si>
  <si>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</si>
  <si>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</si>
  <si>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</si>
  <si>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</si>
  <si>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</si>
  <si>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</si>
  <si>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</si>
  <si>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</si>
  <si>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</si>
  <si>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</si>
  <si>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</si>
  <si>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</si>
  <si>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</si>
  <si>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</si>
  <si>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</si>
  <si>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</si>
  <si>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</si>
  <si>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</si>
  <si>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</si>
  <si>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</si>
  <si>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</si>
  <si>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</si>
  <si>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</si>
  <si>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</si>
  <si>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</si>
  <si>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</si>
  <si>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</si>
  <si>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</si>
  <si>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</si>
  <si>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</si>
  <si>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</si>
  <si>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</si>
  <si>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</si>
  <si>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</si>
  <si>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</si>
  <si>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</si>
  <si>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</si>
  <si>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</si>
  <si>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</si>
  <si>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</si>
  <si>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</si>
  <si>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</si>
  <si>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</si>
  <si>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</si>
  <si>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</si>
  <si>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</si>
  <si>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</si>
  <si>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</si>
  <si>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</si>
  <si>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</si>
  <si>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</si>
  <si>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</si>
  <si>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</si>
  <si>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</si>
  <si>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</si>
  <si>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</si>
  <si>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</si>
  <si>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</si>
  <si>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</si>
  <si>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</si>
  <si>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</si>
  <si>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</si>
  <si>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</si>
  <si>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</si>
  <si>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</si>
  <si>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</si>
  <si>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</si>
  <si>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</si>
  <si>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</si>
  <si>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</si>
  <si>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</si>
  <si>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</si>
  <si>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</si>
  <si>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</si>
  <si>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</si>
  <si>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</si>
  <si>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</si>
  <si>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</si>
  <si>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</si>
  <si>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</si>
  <si>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</si>
  <si>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</si>
  <si>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</si>
  <si>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</si>
  <si>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</si>
  <si>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</si>
  <si>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</si>
  <si>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</si>
  <si>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</si>
  <si>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</si>
  <si>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</si>
  <si>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</si>
  <si>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</si>
  <si>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</si>
  <si>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</si>
  <si>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</si>
  <si>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</si>
  <si>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</si>
  <si>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</si>
  <si>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</si>
  <si>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</si>
  <si>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</si>
  <si>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</si>
  <si>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</si>
  <si>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</si>
  <si>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</si>
  <si>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</si>
  <si>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</si>
  <si>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</si>
  <si>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</si>
  <si>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</si>
  <si>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</si>
  <si>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</si>
  <si>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</si>
  <si>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</si>
  <si>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</si>
  <si>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</si>
  <si>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</si>
  <si>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</si>
  <si>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</si>
  <si>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</si>
  <si>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</si>
  <si>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</si>
  <si>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</si>
  <si>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</si>
  <si>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</si>
  <si>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</si>
  <si>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</si>
  <si>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</si>
  <si>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</si>
  <si>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</si>
  <si>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</si>
  <si>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</si>
  <si>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</si>
  <si>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</si>
  <si>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</si>
  <si>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</si>
  <si>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</si>
  <si>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</si>
  <si>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</si>
  <si>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</si>
  <si>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</si>
  <si>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</si>
  <si>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</si>
  <si>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</si>
  <si>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</si>
  <si>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</si>
  <si>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</si>
  <si>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</si>
  <si>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</si>
  <si>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</si>
  <si>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</si>
  <si>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</si>
  <si>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</si>
  <si>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</si>
  <si>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</si>
  <si>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</si>
  <si>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</si>
  <si>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</si>
  <si>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</si>
  <si>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</si>
  <si>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</si>
  <si>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</si>
  <si>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</si>
  <si>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</si>
  <si>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</si>
  <si>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</si>
  <si>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</si>
  <si>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</si>
  <si>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</si>
  <si>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</si>
  <si>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</si>
  <si>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</si>
  <si>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</si>
  <si>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</si>
  <si>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</si>
  <si>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</si>
  <si>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</si>
  <si>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</si>
  <si>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</si>
  <si>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</si>
  <si>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</si>
  <si>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</si>
  <si>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</si>
  <si>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</si>
  <si>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</si>
  <si>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</si>
  <si>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</si>
  <si>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</si>
  <si>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</si>
  <si>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</si>
  <si>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</si>
  <si>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</si>
  <si>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</si>
  <si>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</si>
  <si>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</si>
  <si>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</si>
  <si>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</si>
  <si>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</si>
  <si>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</si>
  <si>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</si>
  <si>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</si>
  <si>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</si>
  <si>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</si>
  <si>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</si>
  <si>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</si>
  <si>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</si>
  <si>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</si>
  <si>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</si>
  <si>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</si>
  <si>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</si>
  <si>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</si>
  <si>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</si>
  <si>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</si>
  <si>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</si>
  <si>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</si>
  <si>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</si>
  <si>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</si>
  <si>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</si>
  <si>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</si>
  <si>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</si>
  <si>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</si>
  <si>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</si>
  <si>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</si>
  <si>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</si>
  <si>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</si>
  <si>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</si>
  <si>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</si>
  <si>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</si>
  <si>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</si>
  <si>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</si>
  <si>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</si>
  <si>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</si>
  <si>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</si>
  <si>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</si>
  <si>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</si>
  <si>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</si>
  <si>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</si>
  <si>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</si>
  <si>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</si>
  <si>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</si>
  <si>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</si>
  <si>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</si>
  <si>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</si>
  <si>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</si>
  <si>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</si>
  <si>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</si>
  <si>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</si>
  <si>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</si>
  <si>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</si>
  <si>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</si>
  <si>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</si>
  <si>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</si>
  <si>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</si>
  <si>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</si>
  <si>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</si>
  <si>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</si>
  <si>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</si>
  <si>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</si>
  <si>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</si>
  <si>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</si>
  <si>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</si>
  <si>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</si>
  <si>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</si>
  <si>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</si>
  <si>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</si>
  <si>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</si>
  <si>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</si>
  <si>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</si>
  <si>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</si>
  <si>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</si>
  <si>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</si>
  <si>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</si>
  <si>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</si>
  <si>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</si>
  <si>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</si>
  <si>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</si>
  <si>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</si>
  <si>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</si>
  <si>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</si>
  <si>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</si>
  <si>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</si>
  <si>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</si>
  <si>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</si>
  <si>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</si>
  <si>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</si>
  <si>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</si>
  <si>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</si>
  <si>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</si>
  <si>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</si>
  <si>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</si>
  <si>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</si>
  <si>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</si>
  <si>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</si>
  <si>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</si>
  <si>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</si>
  <si>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</si>
  <si>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</si>
  <si>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</si>
  <si>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</si>
  <si>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</si>
  <si>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</si>
  <si>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</si>
  <si>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</si>
  <si>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</si>
  <si>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</si>
  <si>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</si>
  <si>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</si>
  <si>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</si>
  <si>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</si>
  <si>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</si>
  <si>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</si>
  <si>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</si>
  <si>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</si>
  <si>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</si>
  <si>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</si>
  <si>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</si>
  <si>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</si>
  <si>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</si>
  <si>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</si>
  <si>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</si>
  <si>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</si>
  <si>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</si>
  <si>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</si>
  <si>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</si>
  <si>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</si>
  <si>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</si>
  <si>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</si>
  <si>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</si>
  <si>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</si>
  <si>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</si>
  <si>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</si>
  <si>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</si>
  <si>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</si>
  <si>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</si>
  <si>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</si>
  <si>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</si>
  <si>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</si>
  <si>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</si>
  <si>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</si>
  <si>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</si>
  <si>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</si>
  <si>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</si>
  <si>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</si>
  <si>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</si>
  <si>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</si>
  <si>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</si>
  <si>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</si>
  <si>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</si>
  <si>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</si>
  <si>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</si>
  <si>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</si>
  <si>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</si>
  <si>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</si>
  <si>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</si>
  <si>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</si>
  <si>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</si>
  <si>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</si>
  <si>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</si>
  <si>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</si>
  <si>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</si>
  <si>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</si>
  <si>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</si>
  <si>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</si>
  <si>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</si>
  <si>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</si>
  <si>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</si>
  <si>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</si>
  <si>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</si>
  <si>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</si>
  <si>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</si>
  <si>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</si>
  <si>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</si>
  <si>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</si>
  <si>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</si>
  <si>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</si>
  <si>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</si>
  <si>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</si>
  <si>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</si>
  <si>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</si>
  <si>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</si>
  <si>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</si>
  <si>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</si>
  <si>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</si>
  <si>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</si>
  <si>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</si>
  <si>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</si>
  <si>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</si>
  <si>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</si>
  <si>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</si>
  <si>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</si>
  <si>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</si>
  <si>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</si>
  <si>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</si>
  <si>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</si>
  <si>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</si>
  <si>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</si>
  <si>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</si>
  <si>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</si>
  <si>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</si>
  <si>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</si>
  <si>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</si>
  <si>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</si>
  <si>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</si>
  <si>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</si>
  <si>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</si>
  <si>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</si>
  <si>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</si>
  <si>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</si>
  <si>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</si>
  <si>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</si>
  <si>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</si>
  <si>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</si>
  <si>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</si>
  <si>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</si>
  <si>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</si>
  <si>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</si>
  <si>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</si>
  <si>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</si>
  <si>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</si>
  <si>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</si>
  <si>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</si>
  <si>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</si>
  <si>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</si>
  <si>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</si>
  <si>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</si>
  <si>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</si>
  <si>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</si>
  <si>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</si>
  <si>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</si>
  <si>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</si>
  <si>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</si>
  <si>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</si>
  <si>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</si>
  <si>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</si>
  <si>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</si>
  <si>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</si>
  <si>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</si>
  <si>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</si>
  <si>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</si>
  <si>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</si>
  <si>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</si>
  <si>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</si>
  <si>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</si>
  <si>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</si>
  <si>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</si>
  <si>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</si>
  <si>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</si>
  <si>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</si>
  <si>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</si>
  <si>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</si>
  <si>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</si>
  <si>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</si>
  <si>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</si>
  <si>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</si>
  <si>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</si>
  <si>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</si>
  <si>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</si>
  <si>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</si>
  <si>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</si>
  <si>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</si>
  <si>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</si>
  <si>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</si>
  <si>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</si>
  <si>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</si>
  <si>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</si>
  <si>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</si>
  <si>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</si>
  <si>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</si>
  <si>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</si>
  <si>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</si>
  <si>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</si>
  <si>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</si>
  <si>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</si>
  <si>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</si>
  <si>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</si>
  <si>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</si>
  <si>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</si>
  <si>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</si>
  <si>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</si>
  <si>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</si>
  <si>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</si>
  <si>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</si>
  <si>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</si>
  <si>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</si>
  <si>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</si>
  <si>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</si>
  <si>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</si>
  <si>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</si>
  <si>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</si>
  <si>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</si>
  <si>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</si>
  <si>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</si>
  <si>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</si>
  <si>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</si>
  <si>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</si>
  <si>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</si>
  <si>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</si>
  <si>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</si>
  <si>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</si>
  <si>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</si>
  <si>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</si>
  <si>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</si>
  <si>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</si>
  <si>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</si>
  <si>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</si>
  <si>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</si>
  <si>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</si>
  <si>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</si>
  <si>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</si>
  <si>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</si>
  <si>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</si>
  <si>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</si>
  <si>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</si>
  <si>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</si>
  <si>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</si>
  <si>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</si>
  <si>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</si>
  <si>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</si>
  <si>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</si>
  <si>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</si>
  <si>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</si>
  <si>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</si>
  <si>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</si>
  <si>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</si>
  <si>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</si>
  <si>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</si>
  <si>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</si>
  <si>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</si>
  <si>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</si>
  <si>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</si>
  <si>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</si>
  <si>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</si>
  <si>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</si>
  <si>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</si>
  <si>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</si>
  <si>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</si>
  <si>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</si>
  <si>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</si>
  <si>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</si>
  <si>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</si>
  <si>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</si>
  <si>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</si>
  <si>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</si>
  <si>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</si>
  <si>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</si>
  <si>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</si>
  <si>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</si>
  <si>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</si>
  <si>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</si>
  <si>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</si>
  <si>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</si>
  <si>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</si>
  <si>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</si>
  <si>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</si>
  <si>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</si>
  <si>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</si>
  <si>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</si>
  <si>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</si>
  <si>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</si>
  <si>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</si>
  <si>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</si>
  <si>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</si>
  <si>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</si>
  <si>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</si>
  <si>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</si>
  <si>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</si>
  <si>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</si>
  <si>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</si>
  <si>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</si>
  <si>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</si>
  <si>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</si>
  <si>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</si>
  <si>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</si>
  <si>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</si>
  <si>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</si>
  <si>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</si>
  <si>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</si>
  <si>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</si>
  <si>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</si>
  <si>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</si>
  <si>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</si>
  <si>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</si>
  <si>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</si>
  <si>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</si>
  <si>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</si>
  <si>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</si>
  <si>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</si>
  <si>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</si>
  <si>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</si>
  <si>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</si>
  <si>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</si>
  <si>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</si>
  <si>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</si>
  <si>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</si>
  <si>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</si>
  <si>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</si>
  <si>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</si>
  <si>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</si>
  <si>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</si>
  <si>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</si>
  <si>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</si>
  <si>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</si>
  <si>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</si>
  <si>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</si>
  <si>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</si>
  <si>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</si>
  <si>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</si>
  <si>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</si>
  <si>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</si>
  <si>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</si>
  <si>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</si>
  <si>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</si>
  <si>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</si>
  <si>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</si>
  <si>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</si>
  <si>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</si>
  <si>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</si>
  <si>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</si>
  <si>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</si>
  <si>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</si>
  <si>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</si>
  <si>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</si>
  <si>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</si>
  <si>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</si>
  <si>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</si>
  <si>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</si>
  <si>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</si>
  <si>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</si>
  <si>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</si>
  <si>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</si>
  <si>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</si>
  <si>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</si>
  <si>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</si>
  <si>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</si>
  <si>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</si>
  <si>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</si>
  <si>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</si>
  <si>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</si>
  <si>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</si>
  <si>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</si>
  <si>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</si>
  <si>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</si>
  <si>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</si>
  <si>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</si>
  <si>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</si>
  <si>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</si>
  <si>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</si>
  <si>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</si>
  <si>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</si>
  <si>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</si>
  <si>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</si>
  <si>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</si>
  <si>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</si>
  <si>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</si>
  <si>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</si>
  <si>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</si>
  <si>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</si>
  <si>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</si>
  <si>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</si>
  <si>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</si>
  <si>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</si>
  <si>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</si>
  <si>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</si>
  <si>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</si>
  <si>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</si>
  <si>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</si>
  <si>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</si>
  <si>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</si>
  <si>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</si>
  <si>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</si>
  <si>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</si>
  <si>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</si>
  <si>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</si>
  <si>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</si>
  <si>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</si>
  <si>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</si>
  <si>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</si>
  <si>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</si>
  <si>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</si>
  <si>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</si>
  <si>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</si>
  <si>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</si>
  <si>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</si>
  <si>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</si>
  <si>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</si>
  <si>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</si>
  <si>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</si>
  <si>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</si>
  <si>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</si>
  <si>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</si>
  <si>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</si>
  <si>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</si>
  <si>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</si>
  <si>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</si>
  <si>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</si>
  <si>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</si>
  <si>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</si>
  <si>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</si>
  <si>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</si>
  <si>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</si>
  <si>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</si>
  <si>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</si>
  <si>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</si>
  <si>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</si>
  <si>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</si>
  <si>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</si>
  <si>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</si>
  <si>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</si>
  <si>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</si>
  <si>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</si>
  <si>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</si>
  <si>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</si>
  <si>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</si>
  <si>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</si>
  <si>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</si>
  <si>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</si>
  <si>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</si>
  <si>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</si>
  <si>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</si>
  <si>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</si>
  <si>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</si>
  <si>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</si>
  <si>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</si>
  <si>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</si>
  <si>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</si>
  <si>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</si>
  <si>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</si>
  <si>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</si>
  <si>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</si>
  <si>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</si>
  <si>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</si>
  <si>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</si>
  <si>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</si>
  <si>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</si>
  <si>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</si>
  <si>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</si>
  <si>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</si>
  <si>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</si>
  <si>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</si>
  <si>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</si>
  <si>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</si>
  <si>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</si>
  <si>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</si>
  <si>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</si>
  <si>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</si>
  <si>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</si>
  <si>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</si>
  <si>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</si>
  <si>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</si>
  <si>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</si>
  <si>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</si>
  <si>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</si>
  <si>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</si>
  <si>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</si>
  <si>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</si>
  <si>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</si>
  <si>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</si>
  <si>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</si>
  <si>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</si>
  <si>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</si>
  <si>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</si>
  <si>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</si>
  <si>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</si>
  <si>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</si>
  <si>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</si>
  <si>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</si>
  <si>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</si>
  <si>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</si>
  <si>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</si>
  <si>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</si>
  <si>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</si>
  <si>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</si>
  <si>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</si>
  <si>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</si>
  <si>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</si>
  <si>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</si>
  <si>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</si>
  <si>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</si>
  <si>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</si>
  <si>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</si>
  <si>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</si>
  <si>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</si>
  <si>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</si>
  <si>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</si>
  <si>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</si>
  <si>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</si>
  <si>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</si>
  <si>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</si>
  <si>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</si>
  <si>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</si>
  <si>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</si>
  <si>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</si>
  <si>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</si>
  <si>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</si>
  <si>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</si>
  <si>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</si>
  <si>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</si>
  <si>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</si>
  <si>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</si>
  <si>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</si>
  <si>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</si>
  <si>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</si>
  <si>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</si>
  <si>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</si>
  <si>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</si>
  <si>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</si>
  <si>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</si>
  <si>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</si>
  <si>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</si>
  <si>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</si>
  <si>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</si>
  <si>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</si>
  <si>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</si>
  <si>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</si>
  <si>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</si>
  <si>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</si>
  <si>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</si>
  <si>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</si>
  <si>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</si>
  <si>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</si>
  <si>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</si>
  <si>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</si>
  <si>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</si>
  <si>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</si>
  <si>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</si>
  <si>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</si>
  <si>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</si>
  <si>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</si>
  <si>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</si>
  <si>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</si>
  <si>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</si>
  <si>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</si>
  <si>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</si>
  <si>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</si>
  <si>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</si>
  <si>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</si>
  <si>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</si>
  <si>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</si>
  <si>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</si>
  <si>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</si>
  <si>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</si>
  <si>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</si>
  <si>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</si>
  <si>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</si>
  <si>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</si>
  <si>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</si>
  <si>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</si>
  <si>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</si>
  <si>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</si>
  <si>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</si>
  <si>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</si>
  <si>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</si>
  <si>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</si>
  <si>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</si>
  <si>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</si>
  <si>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</si>
  <si>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</si>
  <si>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</si>
  <si>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</si>
  <si>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</si>
  <si>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</si>
  <si>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</si>
  <si>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</si>
  <si>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</si>
  <si>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</si>
  <si>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</si>
  <si>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</si>
  <si>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</si>
  <si>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</si>
  <si>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</si>
  <si>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</si>
  <si>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</si>
  <si>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</si>
  <si>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</si>
  <si>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</si>
  <si>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</si>
  <si>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</si>
  <si>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</si>
  <si>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</si>
  <si>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</si>
  <si>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</si>
  <si>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</si>
  <si>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</si>
  <si>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</si>
  <si>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</si>
  <si>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</si>
  <si>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</si>
  <si>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</si>
  <si>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</si>
  <si>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</si>
  <si>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</si>
  <si>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</si>
  <si>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</si>
  <si>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</si>
  <si>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</si>
  <si>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</si>
  <si>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</si>
  <si>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</si>
  <si>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</si>
  <si>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</si>
  <si>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</si>
  <si>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</si>
  <si>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</si>
  <si>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</si>
  <si>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</si>
  <si>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</si>
  <si>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</si>
  <si>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</si>
  <si>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</si>
  <si>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</si>
  <si>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</si>
  <si>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</si>
  <si>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</si>
  <si>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</si>
  <si>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</si>
  <si>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</si>
  <si>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</si>
  <si>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</si>
  <si>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</si>
  <si>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</si>
  <si>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</si>
  <si>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</si>
  <si>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</si>
  <si>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</si>
  <si>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</si>
  <si>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</si>
  <si>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</si>
  <si>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</si>
  <si>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</si>
  <si>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</si>
  <si>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</si>
  <si>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</si>
  <si>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</si>
  <si>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</si>
  <si>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</si>
  <si>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</si>
  <si>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</si>
  <si>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</si>
  <si>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</si>
  <si>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</si>
  <si>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</si>
  <si>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</si>
  <si>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</si>
  <si>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</si>
  <si>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</si>
  <si>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</si>
  <si>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</si>
  <si>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</si>
  <si>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</si>
  <si>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</si>
  <si>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</si>
  <si>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</si>
  <si>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</si>
  <si>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</si>
  <si>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</si>
  <si>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</si>
  <si>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</si>
  <si>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</si>
  <si>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</si>
  <si>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</si>
  <si>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</si>
  <si>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</si>
  <si>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</si>
  <si>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</si>
  <si>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</si>
  <si>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</si>
  <si>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</si>
  <si>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</si>
  <si>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</si>
  <si>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</si>
  <si>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</si>
  <si>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</si>
  <si>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</si>
  <si>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</si>
  <si>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</si>
  <si>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</si>
  <si>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</si>
  <si>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</si>
  <si>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</si>
  <si>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</si>
  <si>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</si>
  <si>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</si>
  <si>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</si>
  <si>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</si>
  <si>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</si>
  <si>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</si>
  <si>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</si>
  <si>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</si>
  <si>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</si>
  <si>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</si>
  <si>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</si>
  <si>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</si>
  <si>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</si>
  <si>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</si>
  <si>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</si>
  <si>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</si>
  <si>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</si>
  <si>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</si>
  <si>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</si>
  <si>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</si>
  <si>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</si>
  <si>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</si>
  <si>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</si>
  <si>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</si>
  <si>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</si>
  <si>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</si>
  <si>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</si>
  <si>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</si>
  <si>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</si>
  <si>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</si>
  <si>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</si>
  <si>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</si>
  <si>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</si>
  <si>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</si>
  <si>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</si>
  <si>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</si>
  <si>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</si>
  <si>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</si>
  <si>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</si>
  <si>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</si>
  <si>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</si>
  <si>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</si>
  <si>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</si>
  <si>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</si>
  <si>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</si>
  <si>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</si>
  <si>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</si>
  <si>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</si>
  <si>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</si>
  <si>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</si>
  <si>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</si>
  <si>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</si>
  <si>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</si>
  <si>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</si>
  <si>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</si>
  <si>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</si>
  <si>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</si>
  <si>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</si>
  <si>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</si>
  <si>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</si>
  <si>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</si>
  <si>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</si>
  <si>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</si>
  <si>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</si>
  <si>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</si>
  <si>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</si>
  <si>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</si>
  <si>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</si>
  <si>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</si>
  <si>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</si>
  <si>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</si>
  <si>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</si>
  <si>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</si>
  <si>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</si>
  <si>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</si>
  <si>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</si>
  <si>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</si>
  <si>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</si>
  <si>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</si>
  <si>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</si>
  <si>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</si>
  <si>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</si>
  <si>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</si>
  <si>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</si>
  <si>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</si>
  <si>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</si>
  <si>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</si>
  <si>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</si>
  <si>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</si>
  <si>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</si>
  <si>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</si>
  <si>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</si>
  <si>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</si>
  <si>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</si>
  <si>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</si>
  <si>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</si>
  <si>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</si>
  <si>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</si>
  <si>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</si>
  <si>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</si>
  <si>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</si>
  <si>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</si>
  <si>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</si>
  <si>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</si>
  <si>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</si>
  <si>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</si>
  <si>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</si>
  <si>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</si>
  <si>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</si>
  <si>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</si>
  <si>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</si>
  <si>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</si>
  <si>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</si>
  <si>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</si>
  <si>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</si>
  <si>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</si>
  <si>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</si>
  <si>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</si>
  <si>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</si>
  <si>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</si>
  <si>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</si>
  <si>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</si>
  <si>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</si>
  <si>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</si>
  <si>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</si>
  <si>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</si>
  <si>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</si>
  <si>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</si>
  <si>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</si>
  <si>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</si>
  <si>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</si>
  <si>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</si>
  <si>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</si>
  <si>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</si>
  <si>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</si>
  <si>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</si>
  <si>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</si>
  <si>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</si>
  <si>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</si>
  <si>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</si>
  <si>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</si>
  <si>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</si>
  <si>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</si>
  <si>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</si>
  <si>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</si>
  <si>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</si>
  <si>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</si>
  <si>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</si>
  <si>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</si>
  <si>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</si>
  <si>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</si>
  <si>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</si>
  <si>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</si>
  <si>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</si>
  <si>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</si>
  <si>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</si>
  <si>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</si>
  <si>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</si>
  <si>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</si>
  <si>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</si>
  <si>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</si>
  <si>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</si>
  <si>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</si>
  <si>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</si>
  <si>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</si>
  <si>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</si>
  <si>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</si>
  <si>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</si>
  <si>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</si>
  <si>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</si>
  <si>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</si>
  <si>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</si>
  <si>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</si>
  <si>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</si>
  <si>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</si>
  <si>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</si>
  <si>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</si>
  <si>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</si>
  <si>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</si>
  <si>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</si>
  <si>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</si>
  <si>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</si>
  <si>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</si>
  <si>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</si>
  <si>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</si>
  <si>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</si>
  <si>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</si>
  <si>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</si>
  <si>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</si>
  <si>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</si>
  <si>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</si>
  <si>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</si>
  <si>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</si>
  <si>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</si>
  <si>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</si>
  <si>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</si>
  <si>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</si>
  <si>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</si>
  <si>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</si>
  <si>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</si>
  <si>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</si>
  <si>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</si>
  <si>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</si>
  <si>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</si>
  <si>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</si>
  <si>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</si>
  <si>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</si>
  <si>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</si>
  <si>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</si>
  <si>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</si>
  <si>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</si>
  <si>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</si>
  <si>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</si>
  <si>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</si>
  <si>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</si>
  <si>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</si>
  <si>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</si>
  <si>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</si>
  <si>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</si>
  <si>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</si>
  <si>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</si>
  <si>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</si>
  <si>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</si>
  <si>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</si>
  <si>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</si>
  <si>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</si>
  <si>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</si>
  <si>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</si>
  <si>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</si>
  <si>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</si>
  <si>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</si>
  <si>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</si>
  <si>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</si>
  <si>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</si>
  <si>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</si>
  <si>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</si>
  <si>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</si>
  <si>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</si>
  <si>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</si>
  <si>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</si>
  <si>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</si>
  <si>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</si>
  <si>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</si>
  <si>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</si>
  <si>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</si>
  <si>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</si>
  <si>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</si>
  <si>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</si>
  <si>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</si>
  <si>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</si>
  <si>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</si>
  <si>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</si>
  <si>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</si>
  <si>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</si>
  <si>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</si>
  <si>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</si>
  <si>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</si>
  <si>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</si>
  <si>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</si>
  <si>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</si>
  <si>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</si>
  <si>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</si>
  <si>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</si>
  <si>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</si>
  <si>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</si>
  <si>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</si>
  <si>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</si>
  <si>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</si>
  <si>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</si>
  <si>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</si>
  <si>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</si>
  <si>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</si>
  <si>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</si>
  <si>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</si>
  <si>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</si>
  <si>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</si>
  <si>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</si>
  <si>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</si>
  <si>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</si>
  <si>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</si>
  <si>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</si>
  <si>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</si>
  <si>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</si>
  <si>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</si>
  <si>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</si>
  <si>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</si>
  <si>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</si>
  <si>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</si>
  <si>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</si>
  <si>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</si>
  <si>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</si>
  <si>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</si>
  <si>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</si>
  <si>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</si>
  <si>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</si>
  <si>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</si>
  <si>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</si>
  <si>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</si>
  <si>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</si>
  <si>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</si>
  <si>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</si>
  <si>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</si>
  <si>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</si>
  <si>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</si>
  <si>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</si>
  <si>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</si>
  <si>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</si>
  <si>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</si>
  <si>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</si>
  <si>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</si>
  <si>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</si>
  <si>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</si>
  <si>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</si>
  <si>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</si>
  <si>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</si>
  <si>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</si>
  <si>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</si>
  <si>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</si>
  <si>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</si>
  <si>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</si>
  <si>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</si>
  <si>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</si>
  <si>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</si>
  <si>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</si>
  <si>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</si>
  <si>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</si>
  <si>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</si>
  <si>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</si>
  <si>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</si>
  <si>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</si>
  <si>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</si>
  <si>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</si>
  <si>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</si>
  <si>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</si>
  <si>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</si>
  <si>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</si>
  <si>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</si>
  <si>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</si>
  <si>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</si>
  <si>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</si>
  <si>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</si>
  <si>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</si>
  <si>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</si>
  <si>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</si>
  <si>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</si>
  <si>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</si>
  <si>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</si>
  <si>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</si>
  <si>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</si>
  <si>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</si>
  <si>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</si>
  <si>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</si>
  <si>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</si>
  <si>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</si>
  <si>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</si>
  <si>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</si>
  <si>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</si>
  <si>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</si>
  <si>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</si>
  <si>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</si>
  <si>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</si>
  <si>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</si>
  <si>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</si>
  <si>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</si>
  <si>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</si>
  <si>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</si>
  <si>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</si>
  <si>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</si>
  <si>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</si>
  <si>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</si>
  <si>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</si>
  <si>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</si>
  <si>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</si>
  <si>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</si>
  <si>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</si>
  <si>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</si>
  <si>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</si>
  <si>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</si>
  <si>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</si>
  <si>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</si>
  <si>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</si>
  <si>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</si>
  <si>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</si>
  <si>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</si>
  <si>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</si>
  <si>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</si>
  <si>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</si>
  <si>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</si>
  <si>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</si>
  <si>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</si>
  <si>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</si>
  <si>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</si>
  <si>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</si>
  <si>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</si>
  <si>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</si>
  <si>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</si>
  <si>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</si>
  <si>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</si>
  <si>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</si>
  <si>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</si>
  <si>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</si>
  <si>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</si>
  <si>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</si>
  <si>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</si>
  <si>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</si>
  <si>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</si>
  <si>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</si>
  <si>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</si>
  <si>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</si>
  <si>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</si>
  <si>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</si>
  <si>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</si>
  <si>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</si>
  <si>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</si>
  <si>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</si>
  <si>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</si>
  <si>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</si>
  <si>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</si>
  <si>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</si>
  <si>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</si>
  <si>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</si>
  <si>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</si>
  <si>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</si>
  <si>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</si>
  <si>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</si>
  <si>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</si>
  <si>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</si>
  <si>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</si>
  <si>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</si>
  <si>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</si>
  <si>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</si>
  <si>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</si>
  <si>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</si>
  <si>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</si>
  <si>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</si>
  <si>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</si>
  <si>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</si>
  <si>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</si>
  <si>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</si>
  <si>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</si>
  <si>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</si>
  <si>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</si>
  <si>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</si>
  <si>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</si>
  <si>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</si>
  <si>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</si>
  <si>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</si>
  <si>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</si>
  <si>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</si>
  <si>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</si>
  <si>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</si>
  <si>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</si>
  <si>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</si>
  <si>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</si>
  <si>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</si>
  <si>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</si>
  <si>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</si>
  <si>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</si>
  <si>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</si>
  <si>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</si>
  <si>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</si>
  <si>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</si>
  <si>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</si>
  <si>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</si>
  <si>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</si>
  <si>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</si>
  <si>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</si>
  <si>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</si>
  <si>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</si>
  <si>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</si>
  <si>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</si>
  <si>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</si>
  <si>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</si>
  <si>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</si>
  <si>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</si>
  <si>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</si>
  <si>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</si>
  <si>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</si>
  <si>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</si>
  <si>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</si>
  <si>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</si>
  <si>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</si>
  <si>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</si>
  <si>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</si>
  <si>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</si>
  <si>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</si>
  <si>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</si>
  <si>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</si>
  <si>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</si>
  <si>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</si>
  <si>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</si>
  <si>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</si>
  <si>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</si>
  <si>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</si>
  <si>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</si>
  <si>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</si>
  <si>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</si>
  <si>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</si>
  <si>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</si>
  <si>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</si>
  <si>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</si>
  <si>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</si>
  <si>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</si>
  <si>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</si>
  <si>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</si>
  <si>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</si>
  <si>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</si>
  <si>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</si>
  <si>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</si>
  <si>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</si>
  <si>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</si>
  <si>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</si>
  <si>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</si>
  <si>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</si>
  <si>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</si>
  <si>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</si>
  <si>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</si>
  <si>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</si>
  <si>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</si>
  <si>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</si>
  <si>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</si>
  <si>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</si>
  <si>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</si>
  <si>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</si>
  <si>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</si>
  <si>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</si>
  <si>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</si>
  <si>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</si>
  <si>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</si>
  <si>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</si>
  <si>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</si>
  <si>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</si>
  <si>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</si>
  <si>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</si>
  <si>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</si>
  <si>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</si>
  <si>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</si>
  <si>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</si>
  <si>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</si>
  <si>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</si>
  <si>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</si>
  <si>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</si>
  <si>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</si>
  <si>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</si>
  <si>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</si>
  <si>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</si>
  <si>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</si>
  <si>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</si>
  <si>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</si>
  <si>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</si>
  <si>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</si>
  <si>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</si>
  <si>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</si>
  <si>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</si>
  <si>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</si>
  <si>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</si>
  <si>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</si>
  <si>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</si>
  <si>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</si>
  <si>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</si>
  <si>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</si>
  <si>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</si>
  <si>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</si>
  <si>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</si>
  <si>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</si>
  <si>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</si>
  <si>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</si>
  <si>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</si>
  <si>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</si>
  <si>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</si>
  <si>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</si>
  <si>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</si>
  <si>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</si>
  <si>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</si>
  <si>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</si>
  <si>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</si>
  <si>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</si>
  <si>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</si>
  <si>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</si>
  <si>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</si>
  <si>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</si>
  <si>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</si>
  <si>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</si>
  <si>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</si>
  <si>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</si>
  <si>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</si>
  <si>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</si>
  <si>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</si>
  <si>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</si>
  <si>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</si>
  <si>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</si>
  <si>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</si>
  <si>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</si>
  <si>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</si>
  <si>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</si>
  <si>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</si>
  <si>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</si>
  <si>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</si>
  <si>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</si>
  <si>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</si>
  <si>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</si>
  <si>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</si>
  <si>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</si>
  <si>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</si>
  <si>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</si>
  <si>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</si>
  <si>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</si>
  <si>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</si>
  <si>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</si>
  <si>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</si>
  <si>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</si>
  <si>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</si>
  <si>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</si>
  <si>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</si>
  <si>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</si>
  <si>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</si>
  <si>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</si>
  <si>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</si>
  <si>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</si>
  <si>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</si>
  <si>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</si>
  <si>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</si>
  <si>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</si>
  <si>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</si>
  <si>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</si>
  <si>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</si>
  <si>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</si>
  <si>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</si>
  <si>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</si>
  <si>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</si>
  <si>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</si>
  <si>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</si>
  <si>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</si>
  <si>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</si>
  <si>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</si>
  <si>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</si>
  <si>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</si>
  <si>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</si>
  <si>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</si>
  <si>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</si>
  <si>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</si>
  <si>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</si>
  <si>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</si>
  <si>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</si>
  <si>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</si>
  <si>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</si>
  <si>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</si>
  <si>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</si>
  <si>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</si>
  <si>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</si>
  <si>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</si>
  <si>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</si>
  <si>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</si>
  <si>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</si>
  <si>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</si>
  <si>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</si>
  <si>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</si>
  <si>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</si>
  <si>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</si>
  <si>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</si>
  <si>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</si>
  <si>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</si>
  <si>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</si>
  <si>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</si>
  <si>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</si>
  <si>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</si>
  <si>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</si>
  <si>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</si>
  <si>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</si>
  <si>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</si>
  <si>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</si>
  <si>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</si>
  <si>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</si>
  <si>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</si>
  <si>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</si>
  <si>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</si>
  <si>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</si>
  <si>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</si>
  <si>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</si>
  <si>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</si>
  <si>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</si>
  <si>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</si>
  <si>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</si>
  <si>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</si>
  <si>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</si>
  <si>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</si>
  <si>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</si>
  <si>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</si>
  <si>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</si>
  <si>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</si>
  <si>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</si>
  <si>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</si>
  <si>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</si>
  <si>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</si>
  <si>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</si>
  <si>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</si>
  <si>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</si>
  <si>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</si>
  <si>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</si>
  <si>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</si>
  <si>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</si>
  <si>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</si>
  <si>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</si>
  <si>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</si>
  <si>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</si>
  <si>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</si>
  <si>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</si>
  <si>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</si>
  <si>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</si>
  <si>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</si>
  <si>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</si>
  <si>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</si>
  <si>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</si>
  <si>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</si>
  <si>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</si>
  <si>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</si>
  <si>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</si>
  <si>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</si>
  <si>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</si>
  <si>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</si>
  <si>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</si>
  <si>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</si>
  <si>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</si>
  <si>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</si>
  <si>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</si>
  <si>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</si>
  <si>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</si>
  <si>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</si>
  <si>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</si>
  <si>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</si>
  <si>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</si>
  <si>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</si>
  <si>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</si>
  <si>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</si>
  <si>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</si>
  <si>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</si>
  <si>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</si>
  <si>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</si>
  <si>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</si>
  <si>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</si>
  <si>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</si>
  <si>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</si>
  <si>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</si>
  <si>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</si>
  <si>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</si>
  <si>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</si>
  <si>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</si>
  <si>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</si>
  <si>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</si>
  <si>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</si>
  <si>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</si>
  <si>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</si>
  <si>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</si>
  <si>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</si>
  <si>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</si>
  <si>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</si>
  <si>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</si>
  <si>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</si>
  <si>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</si>
  <si>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</si>
  <si>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</si>
  <si>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</si>
  <si>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</si>
  <si>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</si>
  <si>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</si>
  <si>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</si>
  <si>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</si>
  <si>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</si>
  <si>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</si>
  <si>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</si>
  <si>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</si>
  <si>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</si>
  <si>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</si>
  <si>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</si>
  <si>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</si>
  <si>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</si>
  <si>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</si>
  <si>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</si>
  <si>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</si>
  <si>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</si>
  <si>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</si>
  <si>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</si>
  <si>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</si>
  <si>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</si>
  <si>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</si>
  <si>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</si>
  <si>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</si>
  <si>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</si>
  <si>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</si>
  <si>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</si>
  <si>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</si>
  <si>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</si>
  <si>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</si>
  <si>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</si>
  <si>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</si>
  <si>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</si>
  <si>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</si>
  <si>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</si>
  <si>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</si>
  <si>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</si>
  <si>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</si>
  <si>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</si>
  <si>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</si>
  <si>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</si>
  <si>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</si>
  <si>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</si>
  <si>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</si>
  <si>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</si>
  <si>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</si>
  <si>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</si>
  <si>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</si>
  <si>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</si>
  <si>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</si>
  <si>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</si>
  <si>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</si>
  <si>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</si>
  <si>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</si>
  <si>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</si>
  <si>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</si>
  <si>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</si>
  <si>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</si>
  <si>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</si>
  <si>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</si>
  <si>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</si>
  <si>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</si>
  <si>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</si>
  <si>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</si>
  <si>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</si>
  <si>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</si>
  <si>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</si>
  <si>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</si>
  <si>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</si>
  <si>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</si>
  <si>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</si>
  <si>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</si>
  <si>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</si>
  <si>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</si>
  <si>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</si>
  <si>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</si>
  <si>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</si>
  <si>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</si>
  <si>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</si>
  <si>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</si>
  <si>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</si>
  <si>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</si>
  <si>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</si>
  <si>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</si>
  <si>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</si>
  <si>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</si>
  <si>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</si>
  <si>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</si>
  <si>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</si>
  <si>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</si>
  <si>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</si>
  <si>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</si>
  <si>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</si>
  <si>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</si>
  <si>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</si>
  <si>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</si>
  <si>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</si>
  <si>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</si>
  <si>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</si>
  <si>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</si>
  <si>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</si>
  <si>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</si>
  <si>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</si>
  <si>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</si>
  <si>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</si>
  <si>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</si>
  <si>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</si>
  <si>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</si>
  <si>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</si>
  <si>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</si>
  <si>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</si>
  <si>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</si>
  <si>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</si>
  <si>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</si>
  <si>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</si>
  <si>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</si>
  <si>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</si>
  <si>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</si>
  <si>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</si>
  <si>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</si>
  <si>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</si>
  <si>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</si>
  <si>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</si>
  <si>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</si>
  <si>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</si>
  <si>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</si>
  <si>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</si>
  <si>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</si>
  <si>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</si>
  <si>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</si>
  <si>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</si>
  <si>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</si>
  <si>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</si>
  <si>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</si>
  <si>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</si>
  <si>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</si>
  <si>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</si>
  <si>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</si>
  <si>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</si>
  <si>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</si>
  <si>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</si>
  <si>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</si>
  <si>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</si>
  <si>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</si>
  <si>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</si>
  <si>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</si>
  <si>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</si>
  <si>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</si>
  <si>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</si>
  <si>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</si>
  <si>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</si>
  <si>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</si>
  <si>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</si>
  <si>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</si>
  <si>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</si>
  <si>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</si>
  <si>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</si>
  <si>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</si>
  <si>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</si>
  <si>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</si>
  <si>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</si>
  <si>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</si>
  <si>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</si>
  <si>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</si>
  <si>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</si>
  <si>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</si>
  <si>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</si>
  <si>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</si>
  <si>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</si>
  <si>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</si>
  <si>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</si>
  <si>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</si>
  <si>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</si>
  <si>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</si>
  <si>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</si>
  <si>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</si>
  <si>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</si>
  <si>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</si>
  <si>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</si>
  <si>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</si>
  <si>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</si>
  <si>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</si>
  <si>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</si>
  <si>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</si>
  <si>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</si>
  <si>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</si>
  <si>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</si>
  <si>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</si>
  <si>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</si>
  <si>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</si>
  <si>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</si>
  <si>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</si>
  <si>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</si>
  <si>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</si>
  <si>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</si>
  <si>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</si>
  <si>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</si>
  <si>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</si>
  <si>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</si>
  <si>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</si>
  <si>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</si>
  <si>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</si>
  <si>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</si>
  <si>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</si>
  <si>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</si>
  <si>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</si>
  <si>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</si>
  <si>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</si>
  <si>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</si>
  <si>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</si>
  <si>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</si>
  <si>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</si>
  <si>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</si>
  <si>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</si>
  <si>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</si>
  <si>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</si>
  <si>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</si>
  <si>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</si>
  <si>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</si>
  <si>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</si>
  <si>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</si>
  <si>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</si>
  <si>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</si>
  <si>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</si>
  <si>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</si>
  <si>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</si>
  <si>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</si>
  <si>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</si>
  <si>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</si>
  <si>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</si>
  <si>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</si>
  <si>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</si>
  <si>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</si>
  <si>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</si>
  <si>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</si>
  <si>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</si>
  <si>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</si>
  <si>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</si>
  <si>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</si>
  <si>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</si>
  <si>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</si>
  <si>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</si>
  <si>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</si>
  <si>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</si>
  <si>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</si>
  <si>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</si>
  <si>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</si>
  <si>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</si>
  <si>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</si>
  <si>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</si>
  <si>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</si>
  <si>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</si>
  <si>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</si>
  <si>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</si>
  <si>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</si>
  <si>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</si>
  <si>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</si>
  <si>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</si>
  <si>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</si>
  <si>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</si>
  <si>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</si>
  <si>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</si>
  <si>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</si>
  <si>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</si>
  <si>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</si>
  <si>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</si>
  <si>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</si>
  <si>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</si>
  <si>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</si>
  <si>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</si>
  <si>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</si>
  <si>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</si>
  <si>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</si>
  <si>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</si>
  <si>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</si>
  <si>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</si>
  <si>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</si>
  <si>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</si>
  <si>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</si>
  <si>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</si>
  <si>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</si>
  <si>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</si>
  <si>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</si>
  <si>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</si>
  <si>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</si>
  <si>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</si>
  <si>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</si>
  <si>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</si>
  <si>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</si>
  <si>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</si>
  <si>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</si>
  <si>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</si>
  <si>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</si>
  <si>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</si>
  <si>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</si>
  <si>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</si>
  <si>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</si>
  <si>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</si>
  <si>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</si>
  <si>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</si>
  <si>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</si>
  <si>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</si>
  <si>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</si>
  <si>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</si>
  <si>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</si>
  <si>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</si>
  <si>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</si>
  <si>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</si>
  <si>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</si>
  <si>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</si>
  <si>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</si>
  <si>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</si>
  <si>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</si>
  <si>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</si>
  <si>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</si>
  <si>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</si>
  <si>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</si>
  <si>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</si>
  <si>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</si>
  <si>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</si>
  <si>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</si>
  <si>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</si>
  <si>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</si>
  <si>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</si>
  <si>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</si>
  <si>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</si>
  <si>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</si>
  <si>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</si>
  <si>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</si>
  <si>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</si>
  <si>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</si>
  <si>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</si>
  <si>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</si>
  <si>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</si>
  <si>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</si>
  <si>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</si>
  <si>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</si>
  <si>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</si>
  <si>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</si>
  <si>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</si>
  <si>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</si>
  <si>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</si>
  <si>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</si>
  <si>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</si>
  <si>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</si>
  <si>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</si>
  <si>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</si>
  <si>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</si>
  <si>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</si>
  <si>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</si>
  <si>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</si>
  <si>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</si>
  <si>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</si>
  <si>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</si>
  <si>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</si>
  <si>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</si>
  <si>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</si>
  <si>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</si>
  <si>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</si>
  <si>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</si>
  <si>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</si>
  <si>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</si>
  <si>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</si>
  <si>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</si>
  <si>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</si>
  <si>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</si>
  <si>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</si>
  <si>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</si>
  <si>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</si>
  <si>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</si>
  <si>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</si>
  <si>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</si>
  <si>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</si>
  <si>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</si>
  <si>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</si>
  <si>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</si>
  <si>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</si>
  <si>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</si>
  <si>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</si>
  <si>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</si>
  <si>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</si>
  <si>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</si>
  <si>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</si>
  <si>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</si>
  <si>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</si>
  <si>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</si>
  <si>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</si>
  <si>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</si>
  <si>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</si>
  <si>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</si>
  <si>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</si>
  <si>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</si>
  <si>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</si>
  <si>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</si>
  <si>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</si>
  <si>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</si>
  <si>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</si>
  <si>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</si>
  <si>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</si>
  <si>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</si>
  <si>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</si>
  <si>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</si>
  <si>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</si>
  <si>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</si>
  <si>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</si>
  <si>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</si>
  <si>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</si>
  <si>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</si>
  <si>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</si>
  <si>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</si>
  <si>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</si>
  <si>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</si>
  <si>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</si>
  <si>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</si>
  <si>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</si>
  <si>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</si>
  <si>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</si>
  <si>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</si>
  <si>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</si>
  <si>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</si>
  <si>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</si>
  <si>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</si>
  <si>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</si>
  <si>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</si>
  <si>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</si>
  <si>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</si>
  <si>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</si>
  <si>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</si>
  <si>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</si>
  <si>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</si>
  <si>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</si>
  <si>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</si>
  <si>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</si>
  <si>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</si>
  <si>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</si>
  <si>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</si>
  <si>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</si>
  <si>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</si>
  <si>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</si>
  <si>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</si>
  <si>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</si>
  <si>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</si>
  <si>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</si>
  <si>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</si>
  <si>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</si>
  <si>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</si>
  <si>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</si>
  <si>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</si>
  <si>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</si>
  <si>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</si>
  <si>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</si>
  <si>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</si>
  <si>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</si>
  <si>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</si>
  <si>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</si>
  <si>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</si>
  <si>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</si>
  <si>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</si>
  <si>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</si>
  <si>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</si>
  <si>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</si>
  <si>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</si>
  <si>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</si>
  <si>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</si>
  <si>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</si>
  <si>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</si>
  <si>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</si>
  <si>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</si>
  <si>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</si>
  <si>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</si>
  <si>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</si>
  <si>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</si>
  <si>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</si>
  <si>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</si>
  <si>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</si>
  <si>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</si>
  <si>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</si>
  <si>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</si>
  <si>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</si>
  <si>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</si>
  <si>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</si>
  <si>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</si>
  <si>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</si>
  <si>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</si>
  <si>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</si>
  <si>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</si>
  <si>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</si>
  <si>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</si>
  <si>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</si>
  <si>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</si>
  <si>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</si>
  <si>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</si>
  <si>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</si>
  <si>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</si>
  <si>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</si>
  <si>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</si>
  <si>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</si>
  <si>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</si>
  <si>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</si>
  <si>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</si>
  <si>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</si>
  <si>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</si>
  <si>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</si>
  <si>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</si>
  <si>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</si>
  <si>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</si>
  <si>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</si>
  <si>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</si>
  <si>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</si>
  <si>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</si>
  <si>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</si>
  <si>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</si>
  <si>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</si>
  <si>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</si>
  <si>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</si>
  <si>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</si>
  <si>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</si>
  <si>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</si>
  <si>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</si>
  <si>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</si>
  <si>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</si>
  <si>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</si>
  <si>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</si>
  <si>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</si>
  <si>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</si>
  <si>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</si>
  <si>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</si>
  <si>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</si>
  <si>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</si>
  <si>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</si>
  <si>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</si>
  <si>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</si>
  <si>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</si>
  <si>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</si>
  <si>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</si>
  <si>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</si>
  <si>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</si>
  <si>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</si>
  <si>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</si>
  <si>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</si>
  <si>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</si>
  <si>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</si>
  <si>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</si>
  <si>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</si>
  <si>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</si>
  <si>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</si>
  <si>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</si>
  <si>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</si>
  <si>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</si>
  <si>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</si>
  <si>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</si>
  <si>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</si>
  <si>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</si>
  <si>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</si>
  <si>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</si>
  <si>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</si>
  <si>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</si>
  <si>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</si>
  <si>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</si>
  <si>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</si>
  <si>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</si>
  <si>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</si>
  <si>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</si>
  <si>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</si>
  <si>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</si>
  <si>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</si>
  <si>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</si>
  <si>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</si>
  <si>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</si>
  <si>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</si>
  <si>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</si>
  <si>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</si>
  <si>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</si>
  <si>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</si>
  <si>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</si>
  <si>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</si>
  <si>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</si>
  <si>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</si>
  <si>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</si>
  <si>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</si>
  <si>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</si>
  <si>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</si>
  <si>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</si>
  <si>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</si>
  <si>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</si>
  <si>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</si>
  <si>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</si>
  <si>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</si>
  <si>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</si>
  <si>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</si>
  <si>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</si>
  <si>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</si>
  <si>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</si>
  <si>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</si>
  <si>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</si>
  <si>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</si>
  <si>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</si>
  <si>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</si>
  <si>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</si>
  <si>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</si>
  <si>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</si>
  <si>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</si>
  <si>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</si>
  <si>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</si>
  <si>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</si>
  <si>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</si>
  <si>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</si>
  <si>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</si>
  <si>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</si>
  <si>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</si>
  <si>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</si>
  <si>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</si>
  <si>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</si>
  <si>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</si>
  <si>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</si>
  <si>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</si>
  <si>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</si>
  <si>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</si>
  <si>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</si>
  <si>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</si>
  <si>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</si>
  <si>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</si>
  <si>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</si>
  <si>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</si>
  <si>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</si>
  <si>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</si>
  <si>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</si>
  <si>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</si>
  <si>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</si>
  <si>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</si>
  <si>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</si>
  <si>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</si>
  <si>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</si>
  <si>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</si>
  <si>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</si>
  <si>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</si>
  <si>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</si>
  <si>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</si>
  <si>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</si>
  <si>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</si>
  <si>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</si>
  <si>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</si>
  <si>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</si>
  <si>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</si>
  <si>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</si>
  <si>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</si>
  <si>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</si>
  <si>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</si>
  <si>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</si>
  <si>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</si>
  <si>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</si>
  <si>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</si>
  <si>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</si>
  <si>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</si>
  <si>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</si>
  <si>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</si>
  <si>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</si>
  <si>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</si>
  <si>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</si>
  <si>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</si>
  <si>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</si>
  <si>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</si>
  <si>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</si>
  <si>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</si>
  <si>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</si>
  <si>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</si>
  <si>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</si>
  <si>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</si>
  <si>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</si>
  <si>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</si>
  <si>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</si>
  <si>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</si>
  <si>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</si>
  <si>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</si>
  <si>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</si>
  <si>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</si>
  <si>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</si>
  <si>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</si>
  <si>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</si>
  <si>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</si>
  <si>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</si>
  <si>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</si>
  <si>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</si>
  <si>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</si>
  <si>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</si>
  <si>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</si>
  <si>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</si>
  <si>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</si>
  <si>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</si>
  <si>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</si>
  <si>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</si>
  <si>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</si>
  <si>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</si>
  <si>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</si>
  <si>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</si>
  <si>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</si>
  <si>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</si>
  <si>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</si>
  <si>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</si>
  <si>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</si>
  <si>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</si>
  <si>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</si>
  <si>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</si>
  <si>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</si>
  <si>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</si>
  <si>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</si>
  <si>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</si>
  <si>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</si>
  <si>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</si>
  <si>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</si>
  <si>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</si>
  <si>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</si>
  <si>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</si>
  <si>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</si>
  <si>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</si>
  <si>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</si>
  <si>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</si>
  <si>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</si>
  <si>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</si>
  <si>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</si>
  <si>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</si>
  <si>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</si>
  <si>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</si>
  <si>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</si>
  <si>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</si>
  <si>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</si>
  <si>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</si>
  <si>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</si>
  <si>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</si>
  <si>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</si>
  <si>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</si>
  <si>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</si>
  <si>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</si>
  <si>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</si>
  <si>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</si>
  <si>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</si>
  <si>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</si>
  <si>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</si>
  <si>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</si>
  <si>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</si>
  <si>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</si>
  <si>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</si>
  <si>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</si>
  <si>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</si>
  <si>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</si>
  <si>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</si>
  <si>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</si>
  <si>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</si>
  <si>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</si>
  <si>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</si>
  <si>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</si>
  <si>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</si>
  <si>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</si>
  <si>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</si>
  <si>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</si>
  <si>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</si>
  <si>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</si>
  <si>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</si>
  <si>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</si>
  <si>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</si>
  <si>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</si>
  <si>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</si>
  <si>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</si>
  <si>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</si>
  <si>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</si>
  <si>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</si>
  <si>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</si>
  <si>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</si>
  <si>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</si>
  <si>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</si>
  <si>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</si>
  <si>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</si>
  <si>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</si>
  <si>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</si>
  <si>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</si>
  <si>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</si>
  <si>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</si>
  <si>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</si>
  <si>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</si>
  <si>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</si>
  <si>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</si>
  <si>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</si>
  <si>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</si>
  <si>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</si>
  <si>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</si>
  <si>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</si>
  <si>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</si>
  <si>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</si>
  <si>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</si>
  <si>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</si>
  <si>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</si>
  <si>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</si>
  <si>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</si>
  <si>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</si>
  <si>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</si>
  <si>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</si>
  <si>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</si>
  <si>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</si>
  <si>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</si>
  <si>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</si>
  <si>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</si>
  <si>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</si>
  <si>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</si>
  <si>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</si>
  <si>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</si>
  <si>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</si>
  <si>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</si>
  <si>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</si>
  <si>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</si>
  <si>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</si>
  <si>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</si>
  <si>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</si>
  <si>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</si>
  <si>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</si>
  <si>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</si>
  <si>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</si>
  <si>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</si>
  <si>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</si>
  <si>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</si>
  <si>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</si>
  <si>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</si>
  <si>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</si>
  <si>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</si>
  <si>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</si>
  <si>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</si>
  <si>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</si>
  <si>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</si>
  <si>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</si>
  <si>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</si>
  <si>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</si>
  <si>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</si>
  <si>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</si>
  <si>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</si>
  <si>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</si>
  <si>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</si>
  <si>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</si>
  <si>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</si>
  <si>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</si>
  <si>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</si>
  <si>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</si>
  <si>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</si>
  <si>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</si>
  <si>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</si>
  <si>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</si>
  <si>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</si>
  <si>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</si>
  <si>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</si>
  <si>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</si>
  <si>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</si>
  <si>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</si>
  <si>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</si>
  <si>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</si>
  <si>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</si>
  <si>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</si>
  <si>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</si>
  <si>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</si>
  <si>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</si>
  <si>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</si>
  <si>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</si>
  <si>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</si>
  <si>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</si>
  <si>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</si>
  <si>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</si>
  <si>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</si>
  <si>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</si>
  <si>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</si>
  <si>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</si>
  <si>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</si>
  <si>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</si>
  <si>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</si>
  <si>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</si>
  <si>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</si>
  <si>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</si>
  <si>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</si>
  <si>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</si>
  <si>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</si>
  <si>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</si>
  <si>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</si>
  <si>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</si>
  <si>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</si>
  <si>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</si>
  <si>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</si>
  <si>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</si>
  <si>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</si>
  <si>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</si>
  <si>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</si>
  <si>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</si>
  <si>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</si>
  <si>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</si>
  <si>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</si>
  <si>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</si>
  <si>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</si>
  <si>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</si>
  <si>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</si>
  <si>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</si>
  <si>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</si>
  <si>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</si>
  <si>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</si>
  <si>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</si>
  <si>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</si>
  <si>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</si>
  <si>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</si>
  <si>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</si>
  <si>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</si>
  <si>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</si>
  <si>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</si>
  <si>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</si>
  <si>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</si>
  <si>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</si>
  <si>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</si>
  <si>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</si>
  <si>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</si>
  <si>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</si>
  <si>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</si>
  <si>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</si>
  <si>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</si>
  <si>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</si>
  <si>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Games</t>
  </si>
  <si>
    <r>
      <t xml:space="preserve">This can also be done with </t>
    </r>
    <r>
      <rPr>
        <sz val="11"/>
        <color theme="1"/>
        <rFont val="Courier New"/>
        <family val="3"/>
      </rPr>
      <t>MAP</t>
    </r>
    <r>
      <rPr>
        <sz val="11"/>
        <color theme="1"/>
        <rFont val="Calibri"/>
        <family val="2"/>
        <scheme val="minor"/>
      </rPr>
      <t>, or by dragging and dropping.</t>
    </r>
  </si>
  <si>
    <t>Grades</t>
  </si>
  <si>
    <t>Grades cutoffs</t>
  </si>
  <si>
    <t>Score</t>
  </si>
  <si>
    <t>Cutoff</t>
  </si>
  <si>
    <t>Grade</t>
  </si>
  <si>
    <t>A</t>
  </si>
  <si>
    <t>B</t>
  </si>
  <si>
    <t>C</t>
  </si>
  <si>
    <t>E</t>
  </si>
  <si>
    <t>F</t>
  </si>
  <si>
    <t>You can make two-dimensional arrays.</t>
  </si>
  <si>
    <r>
      <t xml:space="preserve">You can return dynamic arrays with </t>
    </r>
    <r>
      <rPr>
        <sz val="11"/>
        <color theme="1"/>
        <rFont val="Courier New"/>
        <family val="3"/>
      </rPr>
      <t>COUNTIF(S)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ourier New"/>
        <family val="3"/>
      </rPr>
      <t>SUMIF(S)</t>
    </r>
    <r>
      <rPr>
        <sz val="11"/>
        <color theme="1"/>
        <rFont val="Calibri"/>
        <family val="2"/>
        <scheme val="minor"/>
      </rPr>
      <t>, and so on.</t>
    </r>
  </si>
  <si>
    <r>
      <t xml:space="preserve">You can use arrays with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 xml:space="preserve"> too.</t>
    </r>
  </si>
  <si>
    <t>Define the following arrays in the advanced formula environment.</t>
  </si>
  <si>
    <t>Task 1: ARRROW.</t>
  </si>
  <si>
    <t>Task 2: ARRCOL.</t>
  </si>
  <si>
    <t>Task 3: ARR.</t>
  </si>
  <si>
    <t>Exercises</t>
  </si>
  <si>
    <t>Carry out the following operations.</t>
  </si>
  <si>
    <t>Task 1: Multiply ARR with ARRROW. What happens?</t>
  </si>
  <si>
    <t>Solution</t>
  </si>
  <si>
    <t>Task 3: Multiply ARR with ARRCOL. What happens?</t>
  </si>
  <si>
    <t>We see that ARRROW and ARR are multplied in a row-wise way.</t>
  </si>
  <si>
    <t>Task 4: Multiply ARRCOL with ARR. What happens?</t>
  </si>
  <si>
    <t>Task 2: Multiply ARRROWwith ARR. What happens?</t>
  </si>
  <si>
    <t xml:space="preserve"> ARRROW and ARR are still multiplied in a row-wise way.</t>
  </si>
  <si>
    <t>Task 5: Multiply ARRCOL with ARRROW. What happens?</t>
  </si>
  <si>
    <t>Return the largest, third largest, and sixth largest global sale from VGSales using LARGE and array constants.</t>
  </si>
  <si>
    <t>Use the delimiter ; for new rows. Use double quotes for text.</t>
  </si>
  <si>
    <t>Use the delimiter , for new columns. (This is / in some locales).</t>
  </si>
  <si>
    <t>={1;3,2;4,3;4}</t>
  </si>
  <si>
    <t>Making array constants in Excel</t>
  </si>
  <si>
    <t>Let's make an array containing all of the months!</t>
  </si>
  <si>
    <t>Sales</t>
  </si>
  <si>
    <t>Doesn't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</si>
</sst>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5" borderId="5" applyNumberFormat="0" applyFont="0" applyAlignment="0" applyProtection="0"/>
    <xf numFmtId="0" fontId="6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3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3" borderId="2" xfId="0" applyNumberFormat="1" applyFill="1" applyBorder="1"/>
    <xf numFmtId="0" fontId="3" fillId="4" borderId="3" xfId="0" applyFont="1" applyFill="1" applyBorder="1"/>
    <xf numFmtId="0" fontId="0" fillId="0" borderId="4" xfId="0" applyBorder="1"/>
    <xf numFmtId="0" fontId="0" fillId="5" borderId="5" xfId="3" applyFont="1"/>
    <xf numFmtId="0" fontId="7" fillId="0" borderId="0" xfId="5"/>
    <xf numFmtId="0" fontId="4" fillId="7" borderId="0" xfId="8"/>
    <xf numFmtId="0" fontId="6" fillId="0" borderId="6" xfId="4"/>
    <xf numFmtId="0" fontId="6" fillId="0" borderId="0" xfId="7"/>
    <xf numFmtId="0" fontId="7" fillId="6" borderId="7" xfId="5" applyFill="1" applyBorder="1"/>
    <xf numFmtId="0" fontId="2" fillId="2" borderId="0" xfId="2"/>
    <xf numFmtId="0" fontId="6" fillId="0" borderId="0" xfId="4" applyBorder="1" applyAlignment="1">
      <alignment horizontal="center"/>
    </xf>
    <xf numFmtId="0" fontId="6" fillId="0" borderId="0" xfId="7" applyAlignment="1">
      <alignment horizontal="center"/>
    </xf>
    <xf numFmtId="0" fontId="1" fillId="0" borderId="1" xfId="1" applyAlignment="1">
      <alignment horizontal="center"/>
    </xf>
    <xf numFmtId="0" fontId="8" fillId="0" borderId="0" xfId="9" applyAlignment="1">
      <alignment horizontal="center"/>
    </xf>
    <xf numFmtId="0" fontId="0" fillId="0" borderId="0" xfId="0" quotePrefix="1"/>
  </cellXfs>
  <cellStyles count="10">
    <cellStyle name="20% - Accent1" xfId="8" builtinId="30"/>
    <cellStyle name="Accent1" xfId="2" builtinId="29"/>
    <cellStyle name="Calculation" xfId="6" builtinId="22" customBuiltin="1"/>
    <cellStyle name="Explanatory Text" xfId="5" builtinId="53"/>
    <cellStyle name="Heading 1" xfId="1" builtinId="16"/>
    <cellStyle name="Heading 3" xfId="4" builtinId="18"/>
    <cellStyle name="Heading 4" xfId="7" builtinId="19"/>
    <cellStyle name="Normal" xfId="0" builtinId="0"/>
    <cellStyle name="Note" xfId="3" builtinId="10"/>
    <cellStyle name="Title" xfId="9" builtinId="15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461962</xdr:colOff>
      <xdr:row>23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254D03-C33A-DCB3-6BBA-CBB9F754807D}"/>
            </a:ext>
          </a:extLst>
        </xdr:cNvPr>
        <xdr:cNvSpPr txBox="1"/>
      </xdr:nvSpPr>
      <xdr:spPr>
        <a:xfrm>
          <a:off x="7167562" y="462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B6E93-BC67-48BD-9949-26CEC056189A}" name="Table262" displayName="Table262" ref="A10:B16" totalsRowShown="0" headerRowDxfId="0" headerRowCellStyle="Accent1">
  <autoFilter ref="A10:B16" xr:uid="{D0BB6E93-BC67-48BD-9949-26CEC056189A}"/>
  <tableColumns count="2">
    <tableColumn id="1" xr3:uid="{6F936BE3-1423-487A-863A-A0B6BC6140CD}" name="Cutoff"/>
    <tableColumn id="2" xr3:uid="{5D817CD5-508A-401A-A567-773A4C4AC20A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5" headerRowBorderDxfId="14" tableBorderDxfId="13" totalsRowBorderDxfId="12">
  <autoFilter ref="A1:K12996" xr:uid="{2D334A24-09EA-427B-856F-E61DA4FE3CA7}"/>
  <tableColumns count="11">
    <tableColumn id="1" xr3:uid="{6CA180F7-845A-4220-A106-9AF1BF68D681}" name="Rank" dataDxfId="11"/>
    <tableColumn id="2" xr3:uid="{50A780B0-F770-485A-8B1A-993D80288D2C}" name="Name" dataDxfId="10"/>
    <tableColumn id="3" xr3:uid="{E23354E4-F740-44DD-B644-0D360CB736B4}" name="Platform" dataDxfId="9"/>
    <tableColumn id="4" xr3:uid="{7311CD9C-86D7-40F6-8F67-BD14BB33E019}" name="Year" dataDxfId="8"/>
    <tableColumn id="5" xr3:uid="{11578005-B011-48D7-8182-D7518CDC8315}" name="Genre" dataDxfId="7"/>
    <tableColumn id="6" xr3:uid="{17BFB8CF-B53F-417B-AE28-828444A120E9}" name="Publisher" dataDxfId="6"/>
    <tableColumn id="7" xr3:uid="{20BFB78B-2141-487B-9988-294C89452D52}" name="NA_Sales" dataDxfId="5"/>
    <tableColumn id="8" xr3:uid="{6DC85F14-94A9-492F-B7C8-CACC67D7F4BB}" name="EU_Sales" dataDxfId="4"/>
    <tableColumn id="9" xr3:uid="{8767FAEF-4D7F-4832-BAF6-B6EEBF61C038}" name="JP_Sales" dataDxfId="3"/>
    <tableColumn id="10" xr3:uid="{573DAAEC-60FC-4A35-AE87-FCAAFF773ABA}" name="Other_Sales" dataDxfId="2"/>
    <tableColumn id="11" xr3:uid="{E1D1FCE0-8A13-423A-A9B1-5B311A8FEEE3}" name="Global_S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ECA-20EA-4D5B-B3FF-91C016C0219E}">
  <dimension ref="A1:J34"/>
  <sheetViews>
    <sheetView zoomScale="160" zoomScaleNormal="160" workbookViewId="0">
      <selection activeCell="H17" sqref="H17"/>
    </sheetView>
  </sheetViews>
  <sheetFormatPr defaultRowHeight="15" x14ac:dyDescent="0.25"/>
  <cols>
    <col min="2" max="2" width="7.85546875" customWidth="1"/>
    <col min="6" max="6" width="10.28515625" customWidth="1"/>
  </cols>
  <sheetData>
    <row r="1" spans="1:10" ht="23.25" x14ac:dyDescent="0.35">
      <c r="A1" s="19" t="s">
        <v>10319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x14ac:dyDescent="0.25">
      <c r="A3" s="11" t="s">
        <v>10316</v>
      </c>
      <c r="B3" s="11"/>
      <c r="C3" s="11"/>
      <c r="D3" s="11"/>
      <c r="E3" s="11"/>
      <c r="F3" s="11"/>
      <c r="G3" s="11"/>
      <c r="H3" s="11"/>
      <c r="I3" s="11"/>
      <c r="J3" s="11"/>
    </row>
    <row r="5" spans="1:10" x14ac:dyDescent="0.25">
      <c r="A5" t="str">
        <f ca="1">_xlfn.FORMULATEXT(A6)</f>
        <v>={1;2;3}</v>
      </c>
      <c r="C5" t="str">
        <f ca="1">_xlfn.FORMULATEXT(C6)</f>
        <v>={"a";"b";"c";"d"}</v>
      </c>
      <c r="E5" t="str">
        <f ca="1">_xlfn.FORMULATEXT(E6)</f>
        <v>={1;"a";2}</v>
      </c>
    </row>
    <row r="6" spans="1:10" x14ac:dyDescent="0.25">
      <c r="A6" cm="1">
        <f t="array" ref="A6:A8">{1;2;3}</f>
        <v>1</v>
      </c>
      <c r="C6" t="str" cm="1">
        <f t="array" ref="C6:C9">{"a";"b";"c";"d"}</f>
        <v>a</v>
      </c>
      <c r="E6" cm="1">
        <f t="array" ref="E6:E8">{1;"a";2}</f>
        <v>1</v>
      </c>
    </row>
    <row r="7" spans="1:10" x14ac:dyDescent="0.25">
      <c r="A7">
        <v>2</v>
      </c>
      <c r="C7" t="str">
        <v>b</v>
      </c>
      <c r="E7" t="str">
        <v>a</v>
      </c>
    </row>
    <row r="8" spans="1:10" x14ac:dyDescent="0.25">
      <c r="A8">
        <v>3</v>
      </c>
      <c r="C8" t="str">
        <v>c</v>
      </c>
      <c r="E8">
        <v>2</v>
      </c>
    </row>
    <row r="9" spans="1:10" x14ac:dyDescent="0.25">
      <c r="C9" t="str">
        <v>d</v>
      </c>
    </row>
    <row r="12" spans="1:10" x14ac:dyDescent="0.25">
      <c r="A12" s="11" t="s">
        <v>10317</v>
      </c>
      <c r="B12" s="11"/>
      <c r="C12" s="11"/>
      <c r="D12" s="11"/>
      <c r="E12" s="11"/>
      <c r="F12" s="11"/>
      <c r="G12" s="11"/>
      <c r="H12" s="11"/>
      <c r="I12" s="11"/>
      <c r="J12" s="11"/>
    </row>
    <row r="14" spans="1:10" x14ac:dyDescent="0.25">
      <c r="A14" t="str">
        <f ca="1">_xlfn.FORMULATEXT(A15)</f>
        <v>={1,2,3}</v>
      </c>
    </row>
    <row r="15" spans="1:10" x14ac:dyDescent="0.25">
      <c r="A15" cm="1">
        <f t="array" ref="A15:C15">{1,2,3}</f>
        <v>1</v>
      </c>
      <c r="B15">
        <v>2</v>
      </c>
      <c r="C15">
        <v>3</v>
      </c>
    </row>
    <row r="17" spans="1:3" x14ac:dyDescent="0.25">
      <c r="A17" t="str">
        <f ca="1">_xlfn.FORMULATEXT(A18)</f>
        <v>={"a","b","c"}</v>
      </c>
    </row>
    <row r="18" spans="1:3" x14ac:dyDescent="0.25">
      <c r="A18" t="str" cm="1">
        <f t="array" ref="A18:C18">{"a","b","c"}</f>
        <v>a</v>
      </c>
      <c r="B18" t="str">
        <v>b</v>
      </c>
      <c r="C18" t="str">
        <v>c</v>
      </c>
    </row>
    <row r="20" spans="1:3" x14ac:dyDescent="0.25">
      <c r="A20" t="s">
        <v>10320</v>
      </c>
    </row>
    <row r="22" spans="1:3" x14ac:dyDescent="0.25">
      <c r="A22" t="str">
        <f ca="1">_xlfn.FORMULATEXT(A23)</f>
        <v>=MONTHS</v>
      </c>
    </row>
    <row r="23" spans="1:3" x14ac:dyDescent="0.25">
      <c r="A23" t="str" cm="1">
        <f t="array" ref="A23:A34">MONTHS</f>
        <v>January</v>
      </c>
    </row>
    <row r="24" spans="1:3" x14ac:dyDescent="0.25">
      <c r="A24" t="str">
        <v>February</v>
      </c>
    </row>
    <row r="25" spans="1:3" x14ac:dyDescent="0.25">
      <c r="A25" t="str">
        <v>Mars</v>
      </c>
    </row>
    <row r="26" spans="1:3" x14ac:dyDescent="0.25">
      <c r="A26" t="str">
        <v>April</v>
      </c>
    </row>
    <row r="27" spans="1:3" x14ac:dyDescent="0.25">
      <c r="A27" t="str">
        <v>May</v>
      </c>
    </row>
    <row r="28" spans="1:3" x14ac:dyDescent="0.25">
      <c r="A28" t="str">
        <v>June</v>
      </c>
    </row>
    <row r="29" spans="1:3" x14ac:dyDescent="0.25">
      <c r="A29" t="str">
        <v>July</v>
      </c>
    </row>
    <row r="30" spans="1:3" x14ac:dyDescent="0.25">
      <c r="A30" t="str">
        <v>August</v>
      </c>
    </row>
    <row r="31" spans="1:3" x14ac:dyDescent="0.25">
      <c r="A31" t="str">
        <v>September</v>
      </c>
    </row>
    <row r="32" spans="1:3" x14ac:dyDescent="0.25">
      <c r="A32" t="str">
        <v>October</v>
      </c>
    </row>
    <row r="33" spans="1:1" x14ac:dyDescent="0.25">
      <c r="A33" t="str">
        <v>November</v>
      </c>
    </row>
    <row r="34" spans="1:1" x14ac:dyDescent="0.25">
      <c r="A34" t="str">
        <v>December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0FA-86C4-42D8-94D2-7815556B9EF4}">
  <dimension ref="A1:J22"/>
  <sheetViews>
    <sheetView topLeftCell="A10" zoomScale="220" zoomScaleNormal="220" workbookViewId="0">
      <selection activeCell="C21" sqref="C21"/>
    </sheetView>
  </sheetViews>
  <sheetFormatPr defaultRowHeight="15" x14ac:dyDescent="0.25"/>
  <sheetData>
    <row r="1" spans="1:10" x14ac:dyDescent="0.25">
      <c r="A1" s="9" t="s">
        <v>10299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10287</v>
      </c>
      <c r="B2" s="9"/>
      <c r="C2" s="9"/>
      <c r="D2" s="9"/>
      <c r="E2" s="9"/>
      <c r="F2" s="9"/>
      <c r="G2" s="9"/>
      <c r="H2" s="9"/>
      <c r="I2" s="9"/>
      <c r="J2" s="9"/>
    </row>
    <row r="4" spans="1:10" x14ac:dyDescent="0.25">
      <c r="A4" s="15" t="s">
        <v>0</v>
      </c>
      <c r="B4" s="15" t="s">
        <v>10286</v>
      </c>
      <c r="C4" s="15" t="s">
        <v>10321</v>
      </c>
    </row>
    <row r="5" spans="1:10" x14ac:dyDescent="0.25">
      <c r="A5" t="str" cm="1">
        <f t="array" ref="A5:A16">_xlfn.UNIQUE(VGSales[Genre])</f>
        <v>Sports</v>
      </c>
      <c r="B5" cm="1">
        <f t="array" ref="B5:B16">COUNTIFS(VGSales[Genre],_xlfn.ANCHORARRAY(A5))</f>
        <v>1755</v>
      </c>
      <c r="C5" cm="1">
        <f t="array" ref="C5:C16">SUMIFS(VGSales[Global_Sales],VGSales[Genre],_xlfn.ANCHORARRAY(A5))</f>
        <v>1118.0199999999897</v>
      </c>
    </row>
    <row r="6" spans="1:10" x14ac:dyDescent="0.25">
      <c r="A6" t="str">
        <v>Platform</v>
      </c>
      <c r="B6">
        <v>693</v>
      </c>
      <c r="C6">
        <v>761.85999999999831</v>
      </c>
    </row>
    <row r="7" spans="1:10" x14ac:dyDescent="0.25">
      <c r="A7" t="str">
        <v>Racing</v>
      </c>
      <c r="B7">
        <v>967</v>
      </c>
      <c r="C7">
        <v>631.79999999999666</v>
      </c>
    </row>
    <row r="8" spans="1:10" x14ac:dyDescent="0.25">
      <c r="A8" t="str">
        <v>Role-Playing</v>
      </c>
      <c r="B8">
        <v>1176</v>
      </c>
      <c r="C8">
        <v>818.49999999999568</v>
      </c>
    </row>
    <row r="9" spans="1:10" x14ac:dyDescent="0.25">
      <c r="A9" t="str">
        <v>Puzzle</v>
      </c>
      <c r="B9">
        <v>490</v>
      </c>
      <c r="C9">
        <v>212.40000000000049</v>
      </c>
    </row>
    <row r="10" spans="1:10" x14ac:dyDescent="0.25">
      <c r="A10" t="str">
        <v>Misc</v>
      </c>
      <c r="B10">
        <v>1348</v>
      </c>
      <c r="C10">
        <v>672.57999999999481</v>
      </c>
    </row>
    <row r="11" spans="1:10" x14ac:dyDescent="0.25">
      <c r="A11" t="str">
        <v>Shooter</v>
      </c>
      <c r="B11">
        <v>1046</v>
      </c>
      <c r="C11">
        <v>938.96999999999571</v>
      </c>
    </row>
    <row r="12" spans="1:10" x14ac:dyDescent="0.25">
      <c r="A12" t="str">
        <v>Simulation</v>
      </c>
      <c r="B12">
        <v>663</v>
      </c>
      <c r="C12">
        <v>320.17999999999762</v>
      </c>
    </row>
    <row r="13" spans="1:10" x14ac:dyDescent="0.25">
      <c r="A13" t="str">
        <v>Action</v>
      </c>
      <c r="B13">
        <v>2513</v>
      </c>
      <c r="C13">
        <v>1462.6399999999715</v>
      </c>
    </row>
    <row r="14" spans="1:10" x14ac:dyDescent="0.25">
      <c r="A14" t="str">
        <v>Fighting</v>
      </c>
      <c r="B14">
        <v>647</v>
      </c>
      <c r="C14">
        <v>375.99999999999909</v>
      </c>
    </row>
    <row r="15" spans="1:10" x14ac:dyDescent="0.25">
      <c r="A15" t="str">
        <v>Adventure</v>
      </c>
      <c r="B15">
        <v>1137</v>
      </c>
      <c r="C15">
        <v>188.50000000000136</v>
      </c>
    </row>
    <row r="16" spans="1:10" x14ac:dyDescent="0.25">
      <c r="A16" t="str">
        <v>Strategy</v>
      </c>
      <c r="B16">
        <v>560</v>
      </c>
      <c r="C16">
        <v>132.6400000000001</v>
      </c>
    </row>
    <row r="18" spans="1:10" x14ac:dyDescent="0.25">
      <c r="A18" s="9" t="s">
        <v>10300</v>
      </c>
      <c r="B18" s="9"/>
      <c r="C18" s="9"/>
      <c r="D18" s="9"/>
      <c r="E18" s="9"/>
      <c r="F18" s="9"/>
      <c r="G18" s="9"/>
      <c r="H18" s="9"/>
      <c r="I18" s="9"/>
      <c r="J18" s="9"/>
    </row>
    <row r="20" spans="1:10" x14ac:dyDescent="0.25">
      <c r="A20" t="str">
        <f ca="1">_xlfn.FORMULATEXT(A21)</f>
        <v>=XLOOKUP({"Super Mario 64";"Super Mario Bros."},VGSales[Name],VGSales[Global_Sales])</v>
      </c>
    </row>
    <row r="21" spans="1:10" x14ac:dyDescent="0.25">
      <c r="A21" cm="1">
        <f t="array" ref="A21:A22">_xlfn.XLOOKUP({"Super Mario 64";"Super Mario Bros."},VGSales[Name],VGSales[Global_Sales])</f>
        <v>11.89</v>
      </c>
    </row>
    <row r="22" spans="1:10" x14ac:dyDescent="0.25">
      <c r="A22">
        <v>40.24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DB6-7AAA-40D0-A74B-DD8124FB6FE3}">
  <dimension ref="A1:J30"/>
  <sheetViews>
    <sheetView tabSelected="1" topLeftCell="A4" zoomScale="205" zoomScaleNormal="205" workbookViewId="0">
      <selection activeCell="I14" sqref="I14"/>
    </sheetView>
  </sheetViews>
  <sheetFormatPr defaultRowHeight="15" x14ac:dyDescent="0.25"/>
  <sheetData>
    <row r="1" spans="1:10" x14ac:dyDescent="0.25">
      <c r="A1" s="9" t="s">
        <v>10298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t="str">
        <f ca="1">_xlfn.FORMULATEXT(A4)</f>
        <v>={1,2,3;3,4,4}</v>
      </c>
    </row>
    <row r="4" spans="1:10" x14ac:dyDescent="0.25">
      <c r="A4" cm="1">
        <f t="array" ref="A4:C5">{1,2,3;3,4,4}</f>
        <v>1</v>
      </c>
      <c r="B4">
        <v>2</v>
      </c>
      <c r="C4">
        <v>3</v>
      </c>
    </row>
    <row r="5" spans="1:10" x14ac:dyDescent="0.25">
      <c r="A5">
        <v>3</v>
      </c>
      <c r="B5">
        <v>4</v>
      </c>
      <c r="C5">
        <v>4</v>
      </c>
    </row>
    <row r="7" spans="1:10" x14ac:dyDescent="0.25">
      <c r="A7" s="20" t="s">
        <v>10318</v>
      </c>
      <c r="C7" t="s">
        <v>10322</v>
      </c>
    </row>
    <row r="9" spans="1:10" x14ac:dyDescent="0.25">
      <c r="A9" s="16" t="s">
        <v>10289</v>
      </c>
      <c r="B9" s="16"/>
    </row>
    <row r="10" spans="1:10" x14ac:dyDescent="0.25">
      <c r="A10" s="2" t="s">
        <v>10291</v>
      </c>
      <c r="B10" s="2" t="s">
        <v>10292</v>
      </c>
      <c r="D10" s="2" t="s">
        <v>10290</v>
      </c>
      <c r="E10" s="15" t="s">
        <v>10288</v>
      </c>
    </row>
    <row r="11" spans="1:10" x14ac:dyDescent="0.25">
      <c r="A11">
        <v>91</v>
      </c>
      <c r="B11" t="s">
        <v>10293</v>
      </c>
      <c r="D11">
        <v>79</v>
      </c>
      <c r="E11" t="str" cm="1">
        <f t="array" ref="E11:E30">_xlfn.XLOOKUP(D11:D30,INDEX(GRADES,0,1),INDEX(GRADES,0,2),,-1)</f>
        <v>C</v>
      </c>
    </row>
    <row r="12" spans="1:10" x14ac:dyDescent="0.25">
      <c r="A12">
        <v>80</v>
      </c>
      <c r="B12" t="s">
        <v>10294</v>
      </c>
      <c r="D12">
        <v>70</v>
      </c>
      <c r="E12" t="str">
        <v>C</v>
      </c>
    </row>
    <row r="13" spans="1:10" x14ac:dyDescent="0.25">
      <c r="A13">
        <v>70</v>
      </c>
      <c r="B13" t="s">
        <v>10295</v>
      </c>
      <c r="D13">
        <v>74</v>
      </c>
      <c r="E13" t="str">
        <v>C</v>
      </c>
    </row>
    <row r="14" spans="1:10" x14ac:dyDescent="0.25">
      <c r="A14">
        <v>50</v>
      </c>
      <c r="B14" t="s">
        <v>3746</v>
      </c>
      <c r="D14">
        <v>47</v>
      </c>
      <c r="E14" t="str">
        <v>E</v>
      </c>
    </row>
    <row r="15" spans="1:10" x14ac:dyDescent="0.25">
      <c r="A15">
        <v>40</v>
      </c>
      <c r="B15" t="s">
        <v>10296</v>
      </c>
      <c r="D15">
        <v>86</v>
      </c>
      <c r="E15" t="str">
        <v>B</v>
      </c>
    </row>
    <row r="16" spans="1:10" x14ac:dyDescent="0.25">
      <c r="A16">
        <v>0</v>
      </c>
      <c r="B16" t="s">
        <v>10297</v>
      </c>
      <c r="D16">
        <v>86</v>
      </c>
      <c r="E16" t="str">
        <v>B</v>
      </c>
    </row>
    <row r="17" spans="4:5" x14ac:dyDescent="0.25">
      <c r="D17">
        <v>29</v>
      </c>
      <c r="E17" t="str">
        <v>F</v>
      </c>
    </row>
    <row r="18" spans="4:5" x14ac:dyDescent="0.25">
      <c r="D18">
        <v>54</v>
      </c>
      <c r="E18" t="str">
        <v>D</v>
      </c>
    </row>
    <row r="19" spans="4:5" x14ac:dyDescent="0.25">
      <c r="D19">
        <v>96</v>
      </c>
      <c r="E19" t="str">
        <v>A</v>
      </c>
    </row>
    <row r="20" spans="4:5" x14ac:dyDescent="0.25">
      <c r="D20">
        <v>20</v>
      </c>
      <c r="E20" t="str">
        <v>F</v>
      </c>
    </row>
    <row r="21" spans="4:5" x14ac:dyDescent="0.25">
      <c r="D21">
        <v>45</v>
      </c>
      <c r="E21" t="str">
        <v>E</v>
      </c>
    </row>
    <row r="22" spans="4:5" x14ac:dyDescent="0.25">
      <c r="D22">
        <v>91</v>
      </c>
      <c r="E22" t="str">
        <v>A</v>
      </c>
    </row>
    <row r="23" spans="4:5" x14ac:dyDescent="0.25">
      <c r="D23">
        <v>93</v>
      </c>
      <c r="E23" t="str">
        <v>A</v>
      </c>
    </row>
    <row r="24" spans="4:5" x14ac:dyDescent="0.25">
      <c r="D24">
        <v>33</v>
      </c>
      <c r="E24" t="str">
        <v>F</v>
      </c>
    </row>
    <row r="25" spans="4:5" x14ac:dyDescent="0.25">
      <c r="D25">
        <v>85</v>
      </c>
      <c r="E25" t="str">
        <v>B</v>
      </c>
    </row>
    <row r="26" spans="4:5" x14ac:dyDescent="0.25">
      <c r="D26">
        <v>56</v>
      </c>
      <c r="E26" t="str">
        <v>D</v>
      </c>
    </row>
    <row r="27" spans="4:5" x14ac:dyDescent="0.25">
      <c r="D27">
        <v>43</v>
      </c>
      <c r="E27" t="str">
        <v>E</v>
      </c>
    </row>
    <row r="28" spans="4:5" x14ac:dyDescent="0.25">
      <c r="D28">
        <v>78</v>
      </c>
      <c r="E28" t="str">
        <v>C</v>
      </c>
    </row>
    <row r="29" spans="4:5" x14ac:dyDescent="0.25">
      <c r="D29">
        <v>95</v>
      </c>
      <c r="E29" t="str">
        <v>A</v>
      </c>
    </row>
    <row r="30" spans="4:5" x14ac:dyDescent="0.25">
      <c r="D30">
        <v>91</v>
      </c>
      <c r="E30" t="str">
        <v>A</v>
      </c>
    </row>
  </sheetData>
  <mergeCells count="1">
    <mergeCell ref="A9:B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Q7" sqref="Q7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2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2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2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2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2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2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2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2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2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2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2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2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2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2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2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2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2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2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2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2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2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2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2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2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2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2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2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2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2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2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2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2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2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2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2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2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2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2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2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2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2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2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2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2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2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2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2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2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2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2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2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2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2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2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2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2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2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2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2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2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2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2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2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2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2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2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2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2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2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2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2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2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2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2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2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2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2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2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2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2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2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2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2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2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2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2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2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2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2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2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2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2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2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2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2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2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2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2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2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2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2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2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2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2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2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2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2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2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2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2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2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2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2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2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2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2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2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2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2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2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2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2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2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2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2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2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2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2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2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2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2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2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2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2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2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2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2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2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2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2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2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2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2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2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2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2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2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2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2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2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2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2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2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2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2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2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2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2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2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2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2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2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2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2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2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2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2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2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2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2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2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2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2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2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2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2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2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2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2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2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2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2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2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2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2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2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2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2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2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2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2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2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2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2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2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2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2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2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2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2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2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2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2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2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2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2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2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2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2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2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2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2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2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2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2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2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2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2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2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2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2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2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2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2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2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2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2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2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2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2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2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2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2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2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2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2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2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2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2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2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2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2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2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2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2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2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2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2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2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2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2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2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2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2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2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2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2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2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2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2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2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2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2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2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2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2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2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2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2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2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2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2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2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2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2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2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2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2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2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2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2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2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2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2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2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2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2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2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2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2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2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2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2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2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2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2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2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2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2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2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2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2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2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2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2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2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2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2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2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2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2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2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2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2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2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2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2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2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2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2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2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2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2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2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2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2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2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2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2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2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2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2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2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2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2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2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2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2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2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2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2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2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2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2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2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2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2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2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2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2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2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2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2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2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2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2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2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2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2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2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2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2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2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2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2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2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2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2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2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2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2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2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2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2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2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2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2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2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2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2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2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2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2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2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2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2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2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2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2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2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2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2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2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2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2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2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2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2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2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2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2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2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2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2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2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2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2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2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2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2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2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2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2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2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2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2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2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2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2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2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2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2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2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2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2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2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2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2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2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2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2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2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2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2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2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2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2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2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2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2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2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2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2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2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2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2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2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2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2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2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2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2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2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2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2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2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2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2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2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2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2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2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2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2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2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2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2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2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2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2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2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2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2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2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2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2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2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2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2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2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2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2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2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2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2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2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2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2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2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2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2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2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2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2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2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2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2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2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2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2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2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2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2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2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2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2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2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2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2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2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2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2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2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2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2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2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2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2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2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2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2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2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2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2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2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2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2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2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2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2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2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2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2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2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2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2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2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2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2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2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2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2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2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2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2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2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2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2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2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2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2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2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2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2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2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2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2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2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2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2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2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2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2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2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2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2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2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2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2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2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2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2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2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2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2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2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2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2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2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2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2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2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2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2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2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2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2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2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2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2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2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2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2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2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2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2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2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2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2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2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2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2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2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2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2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2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2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2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2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2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2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2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2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2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2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2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2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2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2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2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2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2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2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2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2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2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2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2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2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2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2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2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2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2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2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2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2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2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2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2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2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2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2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2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2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2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2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2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2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2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2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2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2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2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2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2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2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2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2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2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2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2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2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2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2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2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2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2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2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2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2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2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2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2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2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2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2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2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2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2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2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2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2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2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2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2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2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2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2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2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2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2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2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2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2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2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2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2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2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2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2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2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2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2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2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2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2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2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2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2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2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2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2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2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2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2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2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2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2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2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2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2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2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2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2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2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2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2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2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2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2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2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2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2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2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2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2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2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2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2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2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2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2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2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2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2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2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2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2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2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2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2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2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2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2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2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2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2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2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2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2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2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2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2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2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2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2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2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2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2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2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2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2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2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2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2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2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2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2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2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2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2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2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2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2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2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2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2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2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2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2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2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2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2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2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2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2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2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2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2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2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2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2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2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2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2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2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2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2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2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2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2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2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2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2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2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2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2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2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2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2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2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2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2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2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2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2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2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2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2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2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2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2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2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2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2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2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2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2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2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2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2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2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2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2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2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2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2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2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2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2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2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2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2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2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2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2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2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2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2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2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2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2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2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2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2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2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2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2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2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2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2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2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2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2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2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2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2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2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2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2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2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2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2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2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2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2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2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2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2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2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2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2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2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2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2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2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2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2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2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2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2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2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2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2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2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2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2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2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2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2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2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2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2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2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2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2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2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2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2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2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2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2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2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2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2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2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2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2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2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2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2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2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2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2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2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2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2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2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2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2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2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2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2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2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2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2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2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2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2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2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2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2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2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2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2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2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2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2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2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2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2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2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2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2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2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2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2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2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2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2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2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2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2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2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2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2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2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2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2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2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2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2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2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2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2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2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2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2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2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2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2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2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2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2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2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2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2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2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2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2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2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2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2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2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2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2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2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2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2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2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2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2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2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2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2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2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2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2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2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2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2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2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2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2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2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2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2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2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2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2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2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2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2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2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2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2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2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2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2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2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2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2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2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2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2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2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2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2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2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2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2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2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2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2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2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2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2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2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2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2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2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2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2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2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2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2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2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2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2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2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2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2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2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2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2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2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2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2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2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2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2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2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2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2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2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2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2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2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2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2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2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2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2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2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2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2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2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2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2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2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2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2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2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2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2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2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2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2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2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2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2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2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2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2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2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2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2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2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2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2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2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2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2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2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2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2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2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2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2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2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2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2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2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2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2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2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2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2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2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2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2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2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2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2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2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2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2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2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2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2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2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2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2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2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2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2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2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2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2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2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2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2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2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2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2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2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2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2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2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2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2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2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2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2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2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2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2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2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2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2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2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2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2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2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2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2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2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2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2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2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2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2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2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2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2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2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2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2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2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2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2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2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2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2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2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2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2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2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2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2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2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2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2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2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2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2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2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2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2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2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2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2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2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2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2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2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2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2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2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2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2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2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2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2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2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2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2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2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2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2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2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2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2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2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2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2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2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2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2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2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2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2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2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2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2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2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2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2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2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2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2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2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2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2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2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2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2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2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2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2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2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2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2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2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2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2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2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2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2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2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2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2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2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2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2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2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2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2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2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2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2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2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2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2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2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2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2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2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2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2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2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2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2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2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2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2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2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2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2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2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2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2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2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2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2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2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2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2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2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2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2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2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2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2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2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2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2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2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2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2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2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2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2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2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2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2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2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2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2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2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2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2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2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2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2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2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2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2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2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2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2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2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2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2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2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2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2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2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2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2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2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2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2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2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2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2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2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2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2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2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2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2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2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2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2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2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2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2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2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2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2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2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2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2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2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2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2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2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2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2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2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2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2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2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2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2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2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2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2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2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2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2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2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2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2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2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2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2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2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2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2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2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2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2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2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2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2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2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2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2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2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2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2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2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2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2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2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2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2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2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2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2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2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2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2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2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2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2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2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2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2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2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2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2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2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2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2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2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2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2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2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2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2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2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2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2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2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2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2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2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2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2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2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2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2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2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2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2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2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2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2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2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2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2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2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2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2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2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2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2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2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2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2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2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2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2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2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2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2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2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2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2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2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2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2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2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2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2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2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2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2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2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2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2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2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2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2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2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2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2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2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2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2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2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2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2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2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2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2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2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2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2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2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2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2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2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2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2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2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2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2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2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2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2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2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2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2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2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2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2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2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2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2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2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2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2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2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2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2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2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2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2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2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2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2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2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2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2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2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2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2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2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2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2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2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2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2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2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2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2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2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2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2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2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2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2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2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2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2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2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2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2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2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2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2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2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2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2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2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2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2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2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2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2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2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2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2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2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2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2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2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2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2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2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2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2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2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2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2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2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2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2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2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2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2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2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2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2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2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2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2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2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2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2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2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2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2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2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2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2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2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2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2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2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2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2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2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2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2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2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2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2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2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2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2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2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2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2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2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2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2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2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2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2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2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2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2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2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2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2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2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2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2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2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2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2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2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2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2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2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2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2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2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2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2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2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2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2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2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2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2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2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2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2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2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2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2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2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2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2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2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2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2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2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2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2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2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2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2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2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2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2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2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2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2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2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2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2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2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2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2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2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2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2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2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2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2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2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2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2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2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2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2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2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2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2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2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2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2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2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2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2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2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2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2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2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2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2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2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2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2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2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2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2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2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2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2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2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2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2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2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2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2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2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2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2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2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2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2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2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2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2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2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2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2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2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2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2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2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2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2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2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2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2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2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2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2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2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2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2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2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2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2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2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2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2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2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2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2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2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2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2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2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2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2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2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2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2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2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2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2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2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2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2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2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2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2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2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2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2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2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2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2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2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2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2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2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2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2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2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2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2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2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2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2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2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2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2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2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2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2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2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2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2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2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2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2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2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2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2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2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2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2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2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2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2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2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2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2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2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2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2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2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2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2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2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2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2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2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2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2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2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2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2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2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2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2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2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2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2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2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2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2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2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2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2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2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2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2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2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2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2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2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2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2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2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2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2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2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2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2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2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2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2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2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2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2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2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2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2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2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2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2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2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2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2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2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2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2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2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2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2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2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2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2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2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2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2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2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2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2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2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2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2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2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2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2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2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2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2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2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2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2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2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2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2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2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2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2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2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2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2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2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2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2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2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2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2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2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2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2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2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2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2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2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2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2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2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2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2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2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2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2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2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2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2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2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2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2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2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2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2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2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2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2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2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2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2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2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2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2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2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2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2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2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2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2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2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2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2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2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2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2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2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2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2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2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2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2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2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2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2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2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2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2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2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2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2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2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2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2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2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2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2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2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2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2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2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2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2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2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2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2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2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2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2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2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2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2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2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2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2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2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2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2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2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2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2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2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2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2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2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2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2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2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2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2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2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2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2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2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2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2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2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2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2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2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2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2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2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2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2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2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2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2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2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2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2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2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2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2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2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2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2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2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2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2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2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2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2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2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2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2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2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2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2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2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2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2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2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2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2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2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2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2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2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2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2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2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2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2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2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2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2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2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2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2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2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2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2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2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2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2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2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2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2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2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2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2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2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2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2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2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2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2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2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2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2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2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2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2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2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2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2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2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2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2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2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2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2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2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2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2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2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2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2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2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2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2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2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2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2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2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2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2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2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2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2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2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2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2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2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2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2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2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2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2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2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2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2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2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2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2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2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2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2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2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2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2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2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2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2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2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2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2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2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2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2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2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2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2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2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2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2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2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2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2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2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2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2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2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2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2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2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2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2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2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2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2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2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2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2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2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2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2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2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2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2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2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2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2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2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2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2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2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2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2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2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2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2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2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2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2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2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2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2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2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2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2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2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2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2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2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2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2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2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2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2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2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2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2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2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2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2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2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2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2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2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2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2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2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2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2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2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2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2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2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2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2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2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2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2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2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2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2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2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2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2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2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2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2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2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2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2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2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2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2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2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2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2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2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2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2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2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2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2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2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2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2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2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2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2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2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2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2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2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2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2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2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2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2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2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2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2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2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2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2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2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2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2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2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2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2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2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2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2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2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2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2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2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2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2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2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2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2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2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2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2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2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2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2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2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2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2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2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2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2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2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2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2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2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2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2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2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2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2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2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2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2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2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2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2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2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2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2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2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2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2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2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2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2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2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2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2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2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2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2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2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2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2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2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2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2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2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2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2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2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2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2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2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2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2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2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2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2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2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2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2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2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2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2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2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2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2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2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2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2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2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2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2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2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2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2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2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2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2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2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2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2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2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2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2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2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2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2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2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2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2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2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2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2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2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2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2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2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2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2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2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2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2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2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2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2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2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2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2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2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2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2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2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2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2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2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2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2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2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2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2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2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2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2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2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2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2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2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2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2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2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2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2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2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2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2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2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2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2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2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2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2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2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2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2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2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2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2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2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2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2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2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2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2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2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2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2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2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2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2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2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2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2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2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2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2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2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2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2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2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2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2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2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2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2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2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2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2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2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2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2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2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2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2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2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2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2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2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2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2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2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2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2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2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2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2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2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2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2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2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2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2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2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2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2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2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2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2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2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2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2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2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2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2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2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2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2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2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2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2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2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2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2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2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2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2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2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2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2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2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2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2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2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2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2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2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2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2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2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2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2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2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2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2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2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2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2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2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2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2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2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2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2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2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2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2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2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2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2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2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2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2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2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2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2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2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2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2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2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2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2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2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2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2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2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2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2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2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2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2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2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2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2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2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2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2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2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2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2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2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2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2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2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2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2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2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2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2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2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2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2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2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2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2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2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2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2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2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2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2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2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2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2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2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2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2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2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2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2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2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2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2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2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2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2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2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2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2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2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2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2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2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2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2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2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2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2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2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2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2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2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2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2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2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2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2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2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2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2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2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2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2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2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2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2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2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2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2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2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2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2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2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2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2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2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2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2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2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2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2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2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2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2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2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2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2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2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2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2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2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2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2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2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2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2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2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2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2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2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2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2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2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2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2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2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2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2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2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2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2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2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2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2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2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2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2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2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2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2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2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2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2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2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2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2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2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2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2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2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2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2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2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2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2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2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2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2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2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2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2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2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2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2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2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2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2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2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2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2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2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2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2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2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2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2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2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2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2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2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2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2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2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2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2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2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2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2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2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2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2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2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2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2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2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2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2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2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2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2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2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2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2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2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2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2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2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2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2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2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2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2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2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2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2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2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2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2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2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2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2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2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2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2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2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2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2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2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2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2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2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2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2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2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2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2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2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2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2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2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2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2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2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2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2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2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2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2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2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2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2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2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2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2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2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2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2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2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2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2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2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2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2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2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2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2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2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2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2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2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2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2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2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2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2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2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2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2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2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2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2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2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2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2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2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2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2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2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2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2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2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2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2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2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2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2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2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2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2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2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2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2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2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2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2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2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2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2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2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2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2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2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2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2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2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2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2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2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2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2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2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2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2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2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2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2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2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2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2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2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2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2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2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2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2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2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2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2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2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2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2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2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2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2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2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2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2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2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2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2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2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2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2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2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2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2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2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2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2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2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2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2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2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2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2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2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2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2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2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2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2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2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2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2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2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2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2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2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2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2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2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2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2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2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2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2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2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2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2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2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2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2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2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2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2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2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2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2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2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2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2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2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2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2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2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2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2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2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2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2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2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2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2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2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2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2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2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2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2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2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2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2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2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2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2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2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2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2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2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2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2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2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2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2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2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2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2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2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2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2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2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2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2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2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2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2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2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2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2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2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2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2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2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2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2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2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2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2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2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2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2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2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2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2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2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2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2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2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2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2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2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2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2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2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2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2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2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2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2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2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2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2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2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2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2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2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2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2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2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2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2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2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2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2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2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2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2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2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2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2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2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2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2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2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2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2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2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2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2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2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2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2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2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2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2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2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2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2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2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2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2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2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2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2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2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2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2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2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2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2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2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2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2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2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2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2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2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2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2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2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2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2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2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2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2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2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2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2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2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2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2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2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2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2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2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2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2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2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2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2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2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2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2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2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2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2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2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2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2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2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2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2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2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2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2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2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2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2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2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2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2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2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2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2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2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2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2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2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2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2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2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2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2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2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2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2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2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2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2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2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2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2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2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2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2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2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2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2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2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2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2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2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2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2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2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2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2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2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2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2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2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2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2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2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2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2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2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2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2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2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2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2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2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2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2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2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2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2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2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2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2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2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2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2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2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2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2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2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2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2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2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2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2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2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2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2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2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2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2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2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2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2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2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2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2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2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2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2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2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2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2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2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2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2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2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2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2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2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2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2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2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2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2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2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2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2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2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2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2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2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2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2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2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2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2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2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2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2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2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2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2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2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2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2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2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2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2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2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2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2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2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2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2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2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2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2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2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2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2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2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2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2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2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2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2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2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2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2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2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2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2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2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2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2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2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2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2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2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2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2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2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2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2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2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2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2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2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2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2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2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2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2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2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2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2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2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2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2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2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2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2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2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2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2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2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2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2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2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2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2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2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2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2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2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2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2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2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2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2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2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2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2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2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2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2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2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2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2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2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2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2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2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2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2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2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2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2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2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2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2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2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2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2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2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2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2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2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2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2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2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2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2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2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2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2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2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2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2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2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2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2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2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2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2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2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2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2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2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2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2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2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2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2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2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2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2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2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2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2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2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2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2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2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2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2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2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2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2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2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2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2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2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2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2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2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2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2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2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2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2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2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2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2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2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2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2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2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2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2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2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2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2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2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2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2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2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2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2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2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2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2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2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2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2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2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2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2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2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2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2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2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2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2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2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2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2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2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2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2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2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2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2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2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2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2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2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2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2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2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2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2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2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2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2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2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2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2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2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2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2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2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2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2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2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2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2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2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2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2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2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2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2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2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2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2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2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2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2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2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2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2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2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2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2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2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2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2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2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2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2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2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2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2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2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2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2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2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2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2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2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2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2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2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2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2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2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2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2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2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2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2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2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2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2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2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2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2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2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2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2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2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2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2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2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2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2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2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2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2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2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2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2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2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2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2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2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2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2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2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2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2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2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2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2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2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2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2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2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2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2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2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2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2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2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2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2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2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2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2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2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2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2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2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2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2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2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2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2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2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2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2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2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2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2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2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2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2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2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2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2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2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2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2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2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2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2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2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2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2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2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2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2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2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2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2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2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2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2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2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2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2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2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2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2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2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2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2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2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2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2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2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2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2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2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2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2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2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2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2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2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2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2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2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2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2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2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2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2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2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2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2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2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2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2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2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2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2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2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2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2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2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2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2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2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2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2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2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2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2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2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2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2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2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2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2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2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2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2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2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2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2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2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2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2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2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2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2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2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2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2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2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2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2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2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2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2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2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2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2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2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2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2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2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2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2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2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2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2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2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2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2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2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2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2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2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2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2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2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2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2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2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2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2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2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2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2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2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2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2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2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2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2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2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2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2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2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2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2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2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2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2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2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2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2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2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2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2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2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2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2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2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2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2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2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2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2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2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2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2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2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2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2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2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2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2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2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2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2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2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2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2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2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2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2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2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2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2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2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2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2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2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2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2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2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2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2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2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2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2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2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2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2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2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2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2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2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2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2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2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2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2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2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2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2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2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2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2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2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2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2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2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2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2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2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2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2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2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2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2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2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2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2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2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2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2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2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2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2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2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2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2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2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2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2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2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2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2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2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2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2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2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2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2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2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2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2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2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2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2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2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2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2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2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2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2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2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2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2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2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2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2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2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2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2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2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2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2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2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2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2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2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2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2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2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2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2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2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2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2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2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2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2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2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2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2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2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2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2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2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2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2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2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2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2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2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2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2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2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2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2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2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2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2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2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2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2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2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2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2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2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2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2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2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2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2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2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2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2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2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2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2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2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2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2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2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2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2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2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2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2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2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2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2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2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2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2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2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2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2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2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2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2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2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2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2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2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2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2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2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2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2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2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2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2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2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2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2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2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2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2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2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2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2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2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2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2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2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2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2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2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2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2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2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2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2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2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2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2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2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2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2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2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2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2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2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2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2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2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2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2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2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2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2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2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2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2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2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2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2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2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2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2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2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2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2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2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2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2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2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2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2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2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2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2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2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2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2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2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2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2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2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2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2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2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2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2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2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2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2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2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2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2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2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2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2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2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2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2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2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2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2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2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2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2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2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2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2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2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2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2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2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2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2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2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2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2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2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2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2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2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2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2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2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2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2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2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2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2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2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2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2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2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2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2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2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2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2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2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2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2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2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2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2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2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2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2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2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2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2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2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2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2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2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2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2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2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2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2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2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2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2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2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2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2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2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2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2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2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2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2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2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2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2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2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2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2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2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2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2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2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2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2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2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2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2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2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2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2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2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2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2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2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2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2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2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2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2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2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2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2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2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2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2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2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2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2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2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2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2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2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2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2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2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2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2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2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2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2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2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2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2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2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2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2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2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2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2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2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2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2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2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2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2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2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2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2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2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2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2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2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2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2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2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2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2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2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2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2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2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2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2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2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2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2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2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2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2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2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2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2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2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2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2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2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2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2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2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2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2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2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2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2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2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2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2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2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2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2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2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2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2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2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2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2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2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2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2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2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2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2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2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2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2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2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2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2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2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2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2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2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2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2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2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2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2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2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2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2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2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2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2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2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2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2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2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2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2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2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2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2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2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2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2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2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2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2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2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2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2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2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2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2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2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2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2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2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2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2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2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2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2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2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2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2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2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2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2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2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2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2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2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2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2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2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2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2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2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2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2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2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2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2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2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2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2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2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2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2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2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2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2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2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2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2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2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2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2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2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2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2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2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2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2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2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2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2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2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2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2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2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2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2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2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2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2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2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2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2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2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2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2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2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2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2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2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2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2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2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2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2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2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2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2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2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2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2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2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2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2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2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2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2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2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2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2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2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2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2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2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2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2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2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2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2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2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2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2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2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2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2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2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2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2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2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2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2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2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2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2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2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2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2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2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2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2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2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2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2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2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2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2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2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2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2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2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2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2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2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2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2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2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2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2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2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2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2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2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2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2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2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2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2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2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2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2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2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2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2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2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2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2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2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2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2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2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2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2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2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2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2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2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2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2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2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2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2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2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2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2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2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2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2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2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2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2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2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2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2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2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2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2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2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2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2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2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2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2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2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2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2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2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2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2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2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2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2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2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2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2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2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2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2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2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2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2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2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2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2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2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2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2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2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2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2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2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2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2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2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2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2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2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2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2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2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2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2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2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2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2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2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2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2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2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2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2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2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2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2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2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2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2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2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2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2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2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2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2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2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2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2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2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2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2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2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2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2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2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2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2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2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2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2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2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2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2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2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2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2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2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2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2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2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2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2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2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2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2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2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2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2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2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2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2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2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2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2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2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2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2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2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2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2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2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2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2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2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2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2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2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2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2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2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2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2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2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2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2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2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2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2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2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2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2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2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2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2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2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2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2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2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2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2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2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2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2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2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2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2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2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2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2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2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2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2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2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2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2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2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2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2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2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2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2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2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2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2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2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2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2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2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2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2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2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2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2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2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2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2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2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2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2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2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2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2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2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2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2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2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2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2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2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2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2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2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2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2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2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2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2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2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2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2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2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2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2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2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2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2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2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2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2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2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2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2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2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2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2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2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2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2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2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2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2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2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2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2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2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2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2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2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2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2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2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2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2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2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2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2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2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2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2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2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2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2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2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2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2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2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2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2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2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2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2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2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2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2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2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2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2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2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2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2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2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2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2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2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2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2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2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2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2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2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2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2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2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2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2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2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2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2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2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2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2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2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2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2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2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2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2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2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2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2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2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2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2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2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2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2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2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2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2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2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2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2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2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2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2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2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2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2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2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2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2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2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2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2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2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2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2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2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2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2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2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2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2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2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2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2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2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2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2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2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2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2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2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2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2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2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2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2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2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2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2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2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2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2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2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2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2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2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2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2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2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2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2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2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2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2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2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2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2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2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2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2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2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2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2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2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2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2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2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2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2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2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2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2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2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2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2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2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2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2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2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2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2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2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2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2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2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2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2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2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2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2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2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2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2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2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2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2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2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2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2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2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2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2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2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2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2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2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2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2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2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2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2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2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2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2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2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2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2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2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2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2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2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2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2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2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2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2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2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2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2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2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2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2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2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2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2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2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2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2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2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2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2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2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2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2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2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2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2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2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2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2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2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2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2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2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2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2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2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2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2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2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2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2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2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2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2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2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2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2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2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2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2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2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2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2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2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2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2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2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2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2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2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2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2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2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2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2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2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2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2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2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2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2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2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2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2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2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2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2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2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2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2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2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2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2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2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2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2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2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2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2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2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2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2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2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2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2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2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2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2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2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2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2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2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2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2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2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2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2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2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2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2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2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2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2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2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2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2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2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2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2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2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2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2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2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2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2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2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2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2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2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2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2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2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2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2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2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2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2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2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2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2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2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2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2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2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2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2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2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2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2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2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2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2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2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2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2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2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2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2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2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2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2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2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2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2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2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2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2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2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2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2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2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2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2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2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2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2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2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2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2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2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2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2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2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2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2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2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2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2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2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2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2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2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2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2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2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2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2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2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2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2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2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2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2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2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2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2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2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2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2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2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2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2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2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2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2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2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2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2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2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2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2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2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2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2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2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2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2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2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2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2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2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2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2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2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2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2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2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2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2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2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2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2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2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2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2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2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2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2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2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2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2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2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2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2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2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2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2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2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2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2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2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2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2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2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2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2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2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2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2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2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2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2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2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2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2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2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2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2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2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2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2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2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2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2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2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2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2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2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2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2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2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2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2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2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2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2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2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2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2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2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2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2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2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2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2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2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2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2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2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2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2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2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2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2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2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2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2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2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2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2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2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2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2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2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2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2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2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2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2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2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2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2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2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2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2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2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2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2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2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2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2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2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2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2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2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2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2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2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2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2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2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2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2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2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2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2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2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2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2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2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2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2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2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2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2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2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2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2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2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2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2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2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2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2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2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2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2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2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2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2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2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2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2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2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2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2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2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2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2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2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2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2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2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2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2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2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2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2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2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2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2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2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2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2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2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2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2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2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2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2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2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2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2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2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2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2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2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2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2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2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2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2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2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2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2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2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2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2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2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2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2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2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2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2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2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2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2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2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2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2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2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2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2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2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2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2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2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2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2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2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2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2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2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2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2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2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2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2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2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2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2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2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2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2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2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2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2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2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2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2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2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2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2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2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2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2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2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2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2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2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2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2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2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2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2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2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2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2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2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2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2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2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2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2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2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2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2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2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2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2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2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2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2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2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2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2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2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2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2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2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2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2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2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2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2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2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2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2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2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2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2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2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2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2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2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2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2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2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2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2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2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2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2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2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2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2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2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2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2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2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2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2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2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2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2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2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2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2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2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2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2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2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2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2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2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2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2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2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2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2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2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2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2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2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2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2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2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2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2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2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2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2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2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2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2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2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2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2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2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2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2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2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2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2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2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2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2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2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2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2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2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2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2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2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2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2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2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2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2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2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2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2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2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2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2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2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2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2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2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2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2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2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2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2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2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2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2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2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2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2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2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2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2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2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2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2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2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2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2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2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2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2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2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2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2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2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2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2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2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2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2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2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2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2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2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2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2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2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2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2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2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2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2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2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2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2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2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2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2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2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2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2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2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2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2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2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2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2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2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2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2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2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2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2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2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2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2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2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2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2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2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2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2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2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2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2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2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2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2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2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2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2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2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2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2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2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2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2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2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2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2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2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2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2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2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2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2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2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2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2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2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2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2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2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2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2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2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2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2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2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2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2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2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2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2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2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2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2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2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2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2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2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2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2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2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2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2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2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2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2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2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2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2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2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2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2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2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2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2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2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2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2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2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2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2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2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2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2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2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2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2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2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2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2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2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2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2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2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2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2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2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2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2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2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2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2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2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2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2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2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2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2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2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2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2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2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2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2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2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2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2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2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2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2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2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2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2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2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2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2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2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2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2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2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2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2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2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2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2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2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2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2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2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2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2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2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2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2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2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2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2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2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2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2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2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2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2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2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2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2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2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2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2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2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2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2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2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2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2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2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2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2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2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2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2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2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2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2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2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2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2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2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2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2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2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2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2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2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2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2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2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2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2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2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2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2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2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2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2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2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2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2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2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2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2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2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2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2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2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2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2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2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2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2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2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2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2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2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2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2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2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2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2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2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2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2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2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2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2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2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2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2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2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2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2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2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2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2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2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2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2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2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2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2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2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2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2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2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2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2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2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2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2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2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2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2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2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2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2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2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2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2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2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2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2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2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2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2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2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2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2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2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2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2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2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2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2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2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2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2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2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2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2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2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2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2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2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2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2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2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2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2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2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2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2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2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2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2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2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2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2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2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2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2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2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2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2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2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2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2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2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2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2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2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2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2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2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2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2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2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2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2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2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2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2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2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2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2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2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2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2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2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2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2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2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2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2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2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2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2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2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2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2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2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2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2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2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2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2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2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2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2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2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2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2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2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2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2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2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2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2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2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2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2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2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2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2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2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2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2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2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2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2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2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2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2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2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2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2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2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2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2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2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2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2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2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2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2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2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2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2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2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2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2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2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2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2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2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2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2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2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2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2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2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2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2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2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2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2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2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2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2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2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2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2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2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2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2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2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2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2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2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2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2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2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2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2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2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2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2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2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2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2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2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2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2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2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2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2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2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2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2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2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2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2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2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2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2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2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2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2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2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2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2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2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2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2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2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2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2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2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2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2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2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2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2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2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2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2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2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2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2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2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2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2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2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2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2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2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2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2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2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2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2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2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2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2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2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2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2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2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2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2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2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2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2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2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2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2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2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2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2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2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2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2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2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2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2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2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2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2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2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2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2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2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2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2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2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2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2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2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2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2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2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2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2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2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2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2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2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2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2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2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2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2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2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2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2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2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2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2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2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2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2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2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2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2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2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2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2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2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2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2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2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2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2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2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2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2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2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2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2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2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2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2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2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2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2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2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2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2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2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2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2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2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2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2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2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2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2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2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2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2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2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2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2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2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2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2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2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2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2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2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2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2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2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2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2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2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2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2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2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2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2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2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2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2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2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2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2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2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2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2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2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2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2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2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2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2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2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2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2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2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2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2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2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2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2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2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2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2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2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2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2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2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2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2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2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2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2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2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2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2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2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2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2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2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2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2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2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2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2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2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2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2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2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2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2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2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2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2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2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2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2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2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2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2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2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2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2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2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2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2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2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2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2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2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2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2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2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2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2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2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2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2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2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2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2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2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2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2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2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2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2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2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2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2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2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2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2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2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2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2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2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2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2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2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2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2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2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2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2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2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2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2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2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2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2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2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2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2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2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2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2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2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2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2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2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2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2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2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2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2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2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2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2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2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2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2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2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2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2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2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2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2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2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2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2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2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2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2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2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2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2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2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2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2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2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2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2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2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2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2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2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2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2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2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2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2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2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2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2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2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2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2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2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2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2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2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2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2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2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2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2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2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2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2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2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2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2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2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2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2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2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2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2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2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2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2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2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2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2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2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2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2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2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2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2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2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2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2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2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2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2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2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2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2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2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2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2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2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2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2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2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2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2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2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2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2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2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2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2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2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2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2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2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2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2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2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2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2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2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2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2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2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2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2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2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2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2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2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2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2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2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2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2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2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2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2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2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2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2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2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2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2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2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2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2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2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2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2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2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2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2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2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2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2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2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2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2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2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2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2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2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2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2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2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2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2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2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2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2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2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2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2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2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2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2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2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2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2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2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2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2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2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2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2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2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2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2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2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2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2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2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2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2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2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2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2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2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2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2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2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2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2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2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2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2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2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2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2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2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2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2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2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2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2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2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2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2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2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2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2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2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2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2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2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2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2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2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2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2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2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2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2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2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2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2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2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2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2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2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2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2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2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2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2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2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2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2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2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2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2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2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2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2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2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2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2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2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2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2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2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2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2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2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2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2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2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2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2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2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2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2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2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2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2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2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2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2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2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2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2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2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2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2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2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2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2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2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2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2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2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2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2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2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2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2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2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2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2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2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2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2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2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2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2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2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2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2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2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2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2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2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2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2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2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2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2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2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2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2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2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2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2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2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2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2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2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2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2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2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2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2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2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2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2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2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2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2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2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2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2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2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2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2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2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2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2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2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2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2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2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2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2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2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2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2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2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2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2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2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2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2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2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2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2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2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2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2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2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2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2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2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2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2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2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2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2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2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2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2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2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2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2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2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2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2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2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2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2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2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2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2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2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2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2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2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2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2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2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2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2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2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2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2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2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2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2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2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2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2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2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2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2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2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2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2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2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2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2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2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2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2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2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2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2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2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2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2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2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2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2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2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2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2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2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2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2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2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2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2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2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2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2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2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2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2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2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2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2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2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2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2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2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2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2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2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2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2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2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2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2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2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2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2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2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2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2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2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2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2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2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2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2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2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2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2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2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2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2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2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2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2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2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2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2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2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2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2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2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2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2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2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2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2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2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2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2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2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2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2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2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2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2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2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2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2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2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2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2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2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2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2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2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2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2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2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2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2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2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2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2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2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2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2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2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2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2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2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2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2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2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2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2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2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2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2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2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2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2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2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2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2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2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2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2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2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2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2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2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2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2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2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2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2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2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2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2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2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2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2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2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2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2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2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2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2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2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2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2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2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2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2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2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2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2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2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2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2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2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2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2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2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2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2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2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2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2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2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2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2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2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2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2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2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2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2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2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2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2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2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2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2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2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2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2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2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2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2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2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2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2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2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2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2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2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2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2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2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2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2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2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2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2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2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2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2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2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2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2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2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2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2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2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2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2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2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2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2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2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2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2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2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2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2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2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2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2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2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2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2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2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2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2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2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2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2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2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2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2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2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2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2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2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2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2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2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2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2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2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2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2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2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2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2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2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2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2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2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2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2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2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2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2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2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2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2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2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2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2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2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2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2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2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2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2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2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2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2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2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2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2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2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2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2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2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2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2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2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2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2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2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2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2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2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2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2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2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2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2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2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2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2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2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2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2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2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2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2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2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2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2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2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2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2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2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2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2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2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2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2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2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2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2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2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2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2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2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2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2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2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2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2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2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2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2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2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2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2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2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2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2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2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2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2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2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2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2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2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2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2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2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2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2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2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2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2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2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2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2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2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2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2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2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2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2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2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2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2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2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2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2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2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2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2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2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2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2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2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2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2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2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2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2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2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2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2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2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2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2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2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2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2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2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2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2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2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2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2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2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2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2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2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2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2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2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2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2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2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2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2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2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2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2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2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2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2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2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2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2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2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2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2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2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2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2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2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2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2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2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2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2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2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2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2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2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2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2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2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2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2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2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2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2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2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2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2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2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2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2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2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2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2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2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2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2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2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2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2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2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2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2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2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2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2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2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2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2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2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2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2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2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2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2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2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2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2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2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2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2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2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2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2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2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2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2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2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2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2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2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2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2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2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2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2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2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2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2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2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2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2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2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2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2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2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2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2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2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2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2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2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2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2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2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2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2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2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2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2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2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2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2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2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2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2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2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2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2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2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2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2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2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2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2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2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2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2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2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2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2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2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2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2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2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2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2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2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2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2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2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2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2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2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2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2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2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2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2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2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2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2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2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2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2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2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2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2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2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2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2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2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2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2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2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2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2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2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2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2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2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2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2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2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2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2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2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2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2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2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2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2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2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2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2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2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2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2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2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2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2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2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2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2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2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2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2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2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2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2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2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2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2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2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2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2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2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2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2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2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2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2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2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2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2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2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2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2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2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2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2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2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2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2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2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2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2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2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2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2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2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2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2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2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2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2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2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2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2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2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2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2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2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2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2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2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2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2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2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2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2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2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2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2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2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2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2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2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2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2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2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2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2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2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2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2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2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2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2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2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2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2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2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2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2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2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2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2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2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2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2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2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2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2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2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2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2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2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2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2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2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2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2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2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2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2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2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2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2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2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2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2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2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2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2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2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2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2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2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2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2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2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2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2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2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2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2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2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2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2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2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2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2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2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2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2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2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2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2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2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2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2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2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2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2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2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2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2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2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2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2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2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2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2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2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2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2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2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2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2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2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2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2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2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2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2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2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2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2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2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2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2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2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2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2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2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2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2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2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2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2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2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2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2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2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2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2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2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2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2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2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2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2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2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2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2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2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2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2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2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2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2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2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2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2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2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2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2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2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2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2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2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2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2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2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2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2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2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2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2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2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2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2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2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2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2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2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2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2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2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2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2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2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2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2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2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2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2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2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2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2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2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2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2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2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2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2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2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2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2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2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2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2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2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2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2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2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2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2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2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2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2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2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2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2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2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2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2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2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2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2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2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2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2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2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2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2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2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2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2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2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2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2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2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2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2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2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2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2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2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2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2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2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2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2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2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2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2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2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2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2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2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2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2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2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2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2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2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2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2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2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2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2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2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2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2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2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2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2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2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2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2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2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2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2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2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2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2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2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2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2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2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2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2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2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2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2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2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2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2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2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2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2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2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2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2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2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2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2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2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2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2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2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2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2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2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2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2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2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2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2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2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2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2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2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2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2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2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2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2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2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2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2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2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2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2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2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2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2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2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2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2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2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2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2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2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2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2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2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2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2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2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2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2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2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2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2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2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2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2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2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2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2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2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2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2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2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2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2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2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2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2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2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2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2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2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2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2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2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2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2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2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2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2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2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2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2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2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2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2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2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2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2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2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2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2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2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2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2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2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2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2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2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2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2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2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2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2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2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2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2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2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2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2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2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2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2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2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2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2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2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2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2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2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2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2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2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2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2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2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2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2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2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2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2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2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2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2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2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2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2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2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2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2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2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2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2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2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2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2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2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2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2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2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2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2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2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2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2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2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2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2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2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2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2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2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2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2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2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2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2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2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2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2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2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2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2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2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2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2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2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2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2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2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2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2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2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2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2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2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2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2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2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2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2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2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2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2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2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2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2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2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2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2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2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2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2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2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2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2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2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2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2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2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2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2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2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2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2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2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2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2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2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2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2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2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2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2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2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2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2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2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2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2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2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2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2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2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2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2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2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2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2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2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2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2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2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2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2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2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2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2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2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2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2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2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2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2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2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2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2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2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2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2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2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2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2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2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2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2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2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2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2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2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2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2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2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2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2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2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2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2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2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2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2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2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2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2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2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2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2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2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2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2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2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2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2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2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2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2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2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2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2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2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2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2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2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2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2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2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2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2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2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2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2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2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2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2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2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2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2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2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2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2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2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2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2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2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2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2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2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2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2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2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2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2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2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2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2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2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2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2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2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2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2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2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2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2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2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2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2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2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2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2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2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2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2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2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2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2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2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2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2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2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2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2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2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2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2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2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2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2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2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2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2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2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2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2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2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2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2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2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2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2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2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2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2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2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2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2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2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2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2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2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2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2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2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2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2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2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2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2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2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2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2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2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2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2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2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2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2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2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2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2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2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2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2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2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2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2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2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2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2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2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2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2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2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2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2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2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2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2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2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2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2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2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2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2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2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2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2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2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2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2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2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2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2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2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2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2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2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2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2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2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2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2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2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2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2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2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2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2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2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2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2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2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2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2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2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2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2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2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2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2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2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2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2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2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2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2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2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2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2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2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2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2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2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2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2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2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2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2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2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2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2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2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2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2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2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2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2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2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2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2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2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2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2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2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2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2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2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2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2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2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2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2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2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2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2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2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2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2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2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2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2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2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2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2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2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2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2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2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2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2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2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2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2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2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2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2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2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2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2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2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2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2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2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2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2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2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2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2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2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2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2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2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2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2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2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2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2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2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2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2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2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2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2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2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2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2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2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2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2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2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2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2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2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2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2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2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2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2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2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2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2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2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2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2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2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2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2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2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2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2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2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2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2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2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2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2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2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2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2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2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2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2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2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2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2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2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2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2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2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2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2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2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2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2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2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2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2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2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2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2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2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2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2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2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2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2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2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2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2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2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2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2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2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2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2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2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2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2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2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2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2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2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2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2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2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2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2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2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2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2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2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2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2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2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2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2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2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2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2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2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2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2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2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2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2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2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2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2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2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2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2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2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2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2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2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2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2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2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2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2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2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2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2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2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2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2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2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2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2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2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2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2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2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2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2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2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2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2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2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2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2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2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2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2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2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2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2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2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2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2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2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2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2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2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2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2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2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2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2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2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2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2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2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2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2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2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2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2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2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2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2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2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2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2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2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2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2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2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2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2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2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2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2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2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2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2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2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2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2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2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2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2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2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2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2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2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2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2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2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2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2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2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2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2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2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2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2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2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2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2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2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2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2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2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2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2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2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2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2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2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2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2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2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2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2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2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2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2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2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2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2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2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2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2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2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2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2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2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2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2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2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2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2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2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2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2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2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2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2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2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2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2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2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2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2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2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2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2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2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2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2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2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2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2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2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2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2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2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2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2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2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2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2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2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2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2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2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2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2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2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2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2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2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2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2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2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2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2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2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2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2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2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2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2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2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2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2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2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2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2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2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2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2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2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2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2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2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2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2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2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2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2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2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2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2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2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2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2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2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2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2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2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2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2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2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2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2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2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2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2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2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2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2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2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2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2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2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2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2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2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2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2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2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2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2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2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2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2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2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2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2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2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2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2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2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2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2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2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2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2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2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2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2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2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2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2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2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2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2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2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2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2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2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2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2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2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2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2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2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2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2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2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2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2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2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2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2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2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2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2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2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2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2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2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2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2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2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2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2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2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2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2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2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2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2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2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2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2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2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2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2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2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2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2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2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2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2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2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2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2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2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2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2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2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2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2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2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2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2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2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2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2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2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2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2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2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2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2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2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2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2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2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2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2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2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2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2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2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2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2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2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2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2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2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2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2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2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2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2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2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2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2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2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2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2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2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2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2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2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2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2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2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2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2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2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2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2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2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2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2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2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2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2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2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2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2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2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2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2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2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2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2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2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2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2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2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2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2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2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2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2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2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2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2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2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2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2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2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2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2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2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2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2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2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2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2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2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2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2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2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2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2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2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2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2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2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2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2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2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2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2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2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2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2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2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2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2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2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2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2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2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2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2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2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2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2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2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2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2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2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2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2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2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2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2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2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2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2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2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2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2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2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2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2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2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2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2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2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2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2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2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2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2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2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2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2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2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2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2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2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2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2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2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2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2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2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2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2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2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2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2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2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2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2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2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2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2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2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2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2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2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2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2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2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2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2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2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2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2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2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2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2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2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2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2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2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2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2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2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2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2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2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2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2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2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2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2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2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2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2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2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2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2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2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2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2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2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2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2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2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2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2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2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2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2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2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2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2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2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2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2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2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2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2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2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2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2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2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2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2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2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2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2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2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2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2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2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2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2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2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2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2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2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2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2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2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2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2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2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2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2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2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2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2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2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2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2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2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2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2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2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2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2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2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2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2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2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2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2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2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2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2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2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2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2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2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2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2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2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2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2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2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2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2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2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2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2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2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2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2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2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2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2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2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2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2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2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2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2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2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2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2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2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2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2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2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2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2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2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2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2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2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2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2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2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2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2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2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2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2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2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2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2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2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2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2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2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2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2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2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2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2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2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2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2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2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2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2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2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2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2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2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2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2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2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2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2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2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2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2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2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2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2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2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2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2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2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2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2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2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2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2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2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2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2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2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2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2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2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2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2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2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2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2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2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2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2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2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2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2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2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2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2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2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2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2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2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2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2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2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2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2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2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2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2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2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2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2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2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2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2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2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2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2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2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2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2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2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2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2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2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2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2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2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2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2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2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2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2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2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2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2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2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2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2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2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2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2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2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2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2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2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2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2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2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2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2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2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2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2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2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2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2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2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2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2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2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2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2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2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2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2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2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2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2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2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2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2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2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2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2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2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2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2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2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2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2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2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2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2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2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2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2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2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2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2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2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2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2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2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2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2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2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2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2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2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2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2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2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2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2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2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2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2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2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2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2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2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2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2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2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2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2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2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2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2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2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2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2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2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2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2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2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2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2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2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2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2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2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2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2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2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2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2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2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2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2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2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2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2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2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2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2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2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2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2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2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2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2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2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2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2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2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2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2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2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2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2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2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2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2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2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2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2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2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2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2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2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2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2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2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2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2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2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2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2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2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2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2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2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2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2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2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2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2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2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2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2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2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2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2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2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2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2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2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2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2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2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2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2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2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2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2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2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2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2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2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2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2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2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2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2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2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2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2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2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2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2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2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2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2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2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2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2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2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2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2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2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2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2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2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2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2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2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2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2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2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2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2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2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2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2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2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2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2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2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2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2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2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2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2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2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2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2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2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2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2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2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2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2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2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2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2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2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2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2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2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2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2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2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2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2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2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2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2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2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2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2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2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2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2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2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2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2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2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2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2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2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2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2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2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2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2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2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2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2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2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2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2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2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2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2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2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2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2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2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2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2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2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2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2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2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2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2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2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2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2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2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2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2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2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2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2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2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2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2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2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2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2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2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2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2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2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2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2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2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2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2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2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2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2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2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2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2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2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2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2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2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2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2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2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2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2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2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2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2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2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2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2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2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2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2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2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2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2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2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2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2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2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2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2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2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2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2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2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2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2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2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2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2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2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2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2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2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2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2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2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2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2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2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2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2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2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2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2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2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2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2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2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2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2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2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2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2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2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2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2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2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2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2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2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2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2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2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2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2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2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2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2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2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2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2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2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2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2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2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2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2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2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2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2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2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2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2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2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2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2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2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2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2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2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2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2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2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2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2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2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2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2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2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2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2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2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2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2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2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2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2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2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2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2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2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2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2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2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2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2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2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2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2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2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2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2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2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2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2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2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2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2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2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2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2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2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2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2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2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2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2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2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2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2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2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2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2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2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2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2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2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2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2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2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2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2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2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2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2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2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2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2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2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2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2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2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2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2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2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2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2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2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2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2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2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2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2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2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2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2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2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2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2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2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2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2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2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2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2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2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2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2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2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2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2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2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2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2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2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2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2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2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2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2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2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2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2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2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2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2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2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2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2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2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2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2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2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2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2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2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2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2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2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2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2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2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2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2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2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2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2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2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2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2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2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2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2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2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2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2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2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2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2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2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2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2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2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2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2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2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2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2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2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2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2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2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2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2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2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2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2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2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2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2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2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2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2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2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2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2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2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2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2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2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2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2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2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2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2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2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2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2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2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2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2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2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2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2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2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2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2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2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2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2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2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2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2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2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2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2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2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2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2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2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2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2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2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2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2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2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2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2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2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2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2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2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2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2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2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2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2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2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2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2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2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2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2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2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2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2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2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2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2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2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2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2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2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2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2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2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2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2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2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2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2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2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2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2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2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2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2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2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2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2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2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2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2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2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2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2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2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2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2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2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2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2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2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2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2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2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2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2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2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2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2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2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2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2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2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2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2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2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2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2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2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2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2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2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2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2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2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2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2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2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2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2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2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2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2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2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2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2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2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2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2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2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2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2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2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2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2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2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2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2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2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2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2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2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2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2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2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2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2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2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2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2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2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2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2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2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2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2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2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2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2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2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2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2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2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2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2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2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2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2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2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2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2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2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2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2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2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2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2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2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2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2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2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2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2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2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2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2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2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2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2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2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2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2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2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2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2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2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2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2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2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2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2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2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2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2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2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2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2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2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2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2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2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2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2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2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2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2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2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2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2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2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2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2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2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2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2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2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2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2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2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2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2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2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2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2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2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2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2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2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2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2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2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2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2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2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2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2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2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2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2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2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2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2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2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2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2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2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2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2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2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2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2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2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2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2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2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2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2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2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2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2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2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2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2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2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2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2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2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2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2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2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2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2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2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2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2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2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2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2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2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2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2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2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2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2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2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2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2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2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2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2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2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2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2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2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2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2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2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2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2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2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2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2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2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2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2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2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2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2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2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2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2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2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2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2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2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2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2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2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2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2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2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2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2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2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2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2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2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2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2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2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2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2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2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2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2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2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2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2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2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2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2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2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2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2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2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2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2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2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2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2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2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2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2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2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2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2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2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2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2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2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2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2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2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2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2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2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2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2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2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2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2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2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2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2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2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2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2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2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2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2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2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2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2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2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2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2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2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2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2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2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2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2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2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2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2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2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2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2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2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2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2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2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2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2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2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2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2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2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2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2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2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2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2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2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2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2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2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2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2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2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2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2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2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2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2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2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2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2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2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2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2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2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2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2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2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2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2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2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2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2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2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2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2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2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2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2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2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2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2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2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2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2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2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2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2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2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2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2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2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2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2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2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2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2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2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2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2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2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2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2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2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2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2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2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2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2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2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2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2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2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2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2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2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2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2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2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2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2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2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2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2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2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2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2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2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2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2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2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2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2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2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2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2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2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2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2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2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2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2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2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2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2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2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2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2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2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2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2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2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2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2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2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2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2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2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2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2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2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2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2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2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2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2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2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2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2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2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2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2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2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2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2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2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2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2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2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2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2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2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2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2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2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2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2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2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2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2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2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2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2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2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2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2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2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2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2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2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2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2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2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2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2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2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2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2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2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2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2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2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2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2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2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2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2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2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2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2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2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2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2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2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2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2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2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2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2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2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2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2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2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2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2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2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2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2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2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2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2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2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2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2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2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2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2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2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2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2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2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2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2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2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2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2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2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2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2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2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2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2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2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2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2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2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2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2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2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2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2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2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2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2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2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2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2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2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2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2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2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2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2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2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2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2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2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2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2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2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2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2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2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2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2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2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2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2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2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2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2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2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2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2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2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2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2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2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2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2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2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2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2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2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2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2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2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2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2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2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2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2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2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2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2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2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2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2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2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2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2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2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2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2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2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2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2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2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2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2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2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2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2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2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2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2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2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2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2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2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2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2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2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2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2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2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2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2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2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2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2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2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2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2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2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2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2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2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2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2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2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2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2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2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2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2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2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2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2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2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2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2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2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2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2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2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2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2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2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2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2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2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2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2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2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2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2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2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2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2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2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2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2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2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2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2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2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2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2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2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2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2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2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2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2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2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2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2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2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2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2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2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2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2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2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2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2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2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2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2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2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2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2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2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2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2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2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2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2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2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2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2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2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2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2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2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2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2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2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2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2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2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2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2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2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2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2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2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2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2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2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2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2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2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2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2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2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2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2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2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2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2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2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2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2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2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2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2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2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2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2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2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2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2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2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2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2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2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2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2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2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2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2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2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2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2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2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2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2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2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2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2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2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2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2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2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2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2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2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2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2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2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2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2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2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2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2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2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2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2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2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2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2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2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2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2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2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2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2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2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2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2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2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2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2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2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2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2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2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2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2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2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2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2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2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2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2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2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2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2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2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2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2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2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2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2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2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2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2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2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2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2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2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2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2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2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2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2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2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2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2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2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2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2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2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2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2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2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2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2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2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2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2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2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2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2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2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2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2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2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2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2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2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2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2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2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2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2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2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2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2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2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2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2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2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2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2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2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2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2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2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2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2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2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2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2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2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2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2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2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2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2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2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2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2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2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2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2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2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2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2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2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2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2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2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2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2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2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2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2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2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2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2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2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2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2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2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2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2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2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2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2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2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2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2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2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2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2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2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2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2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2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2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2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2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2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2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2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2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2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2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2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2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2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2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2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2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2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2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2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2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2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2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2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2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2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2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2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2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2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2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2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2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2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2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2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2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2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2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2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2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2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2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2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2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2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2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2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2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2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2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2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2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2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2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2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2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2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2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2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2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2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2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2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2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2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2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2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2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2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2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2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2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2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2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2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2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2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2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2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2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2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2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2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2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2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2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2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2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2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2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2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2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2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2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2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2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2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2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2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2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2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2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2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2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2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2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2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2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2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2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2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2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2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2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2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2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2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2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2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2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2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2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2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2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2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2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2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2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2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2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2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2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2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2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2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2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2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2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2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2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2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2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2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2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2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2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2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2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2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2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2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2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2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2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2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2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2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2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2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2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2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2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2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2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2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2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2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2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2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2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2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2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2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2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2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2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2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2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2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2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2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2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2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2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2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2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2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2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2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2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2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2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2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2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2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2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2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2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2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2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2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2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2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2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2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2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2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2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2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2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2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2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2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2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2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2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2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2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2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2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2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2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2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2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2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2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2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2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2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2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2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2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2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2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2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2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2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2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2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2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2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2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2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2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2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2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2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2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2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2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2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2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2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2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2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2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2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2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2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2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2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2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2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2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2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2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2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2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2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2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2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2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2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2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2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2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2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2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2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2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2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2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2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2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2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2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2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2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2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2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2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2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2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2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2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2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2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2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2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2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2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2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2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2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2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2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2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2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2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2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2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2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2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2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2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2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2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2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2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2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2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2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2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2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2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2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2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2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2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2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2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2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2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2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2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2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2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2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2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2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2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2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2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2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2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2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2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2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2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2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2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2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2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2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2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2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2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2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2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2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2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2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2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2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2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2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2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2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2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2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2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2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2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2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2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2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2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2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2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2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2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2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2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2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2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2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2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2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2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2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2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2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2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2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2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2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2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2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2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2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2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2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2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2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2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2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2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2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2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2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2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2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2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2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2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2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2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2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2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2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2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2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2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2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2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2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2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2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2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2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2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2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2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2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2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2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2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2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2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2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2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2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2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2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2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2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2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2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2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2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2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2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2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2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2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2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2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2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2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2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2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2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2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2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2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2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2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2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2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2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2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2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2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2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2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2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2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2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2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2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2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2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2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2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2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2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2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2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2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2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2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2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2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2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2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2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2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2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2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2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2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2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2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2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2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2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2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2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2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2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2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2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2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2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2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2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2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2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2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2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2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2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2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2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2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2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2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2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2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2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2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2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2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2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2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2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2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2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2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2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2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2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2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2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2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2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2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2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2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2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2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2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2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2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2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2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2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2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2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2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2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2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2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2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2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2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2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2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2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2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2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2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2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2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2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2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2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2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2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2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2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2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2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2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2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2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2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2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2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2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2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2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2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2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2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2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2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2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2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2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2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2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2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2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2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2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2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2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2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2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2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2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2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2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2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2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2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2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2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2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2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2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2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2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2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2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2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2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2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2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2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2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2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2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2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2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2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2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2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2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2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2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2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2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2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2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2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2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2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2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2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2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2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2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2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2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2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2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2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2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2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2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2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2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2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2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2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2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2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2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2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2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2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2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2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2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2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2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2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2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2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2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2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2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2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2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2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2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2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2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2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2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2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2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2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2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2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2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2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2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2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2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2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2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2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2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2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2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2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2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2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2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2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2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2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2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2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2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2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2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2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2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2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2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2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2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2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2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2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2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2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2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2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2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2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2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2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2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2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2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2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2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2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2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2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2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2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2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2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2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2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2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2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2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2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2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2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2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2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2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2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2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2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2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2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2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2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2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2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2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2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2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2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2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2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2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2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2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2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2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2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2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2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2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2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2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2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2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2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2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2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2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2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2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2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2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2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2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2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2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2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2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2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2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2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2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2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2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2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2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2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2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2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2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2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2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2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2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2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2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2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2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2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2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2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2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2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2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2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2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2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2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2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2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2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2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2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2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2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2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2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2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2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2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2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2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2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2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2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2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2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2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2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2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2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2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2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2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2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2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2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2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2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2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2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2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2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2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2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2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2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2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2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2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2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2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2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2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2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2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2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2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2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2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2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2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2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2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2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2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2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2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2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2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2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2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2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2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2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2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2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2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2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2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2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2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2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2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2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2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2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2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2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2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2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2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2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2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2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2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2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2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2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2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2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2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2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2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2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2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2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2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2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2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2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2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2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2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2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2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2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2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2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2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2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2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2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2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2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2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2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2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2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2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2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2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2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2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2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2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2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2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2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2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2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2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2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2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2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2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2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2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2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2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2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2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2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2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2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2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2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2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2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2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2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2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2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2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2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2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2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2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2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2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2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2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2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2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2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2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2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2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2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2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2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2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2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2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2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2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2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2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2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2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2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2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2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2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2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2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2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2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2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2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2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2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2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2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2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2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2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2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2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2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2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2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2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2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2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2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2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2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2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2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2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2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2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2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2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2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2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2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2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2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2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2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2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2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2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2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2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2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2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2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2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2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2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2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2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2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2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2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2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2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2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2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2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2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2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2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2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2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2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2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2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2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2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2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2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2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2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2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2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2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2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2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2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2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2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2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2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2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2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2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2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2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2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2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2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2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2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2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2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2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2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2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2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2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2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2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2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2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2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2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2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2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2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2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2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2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2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2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2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2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2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2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2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2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2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2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2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2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2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2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2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2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2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2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2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2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2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2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2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2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2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2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2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2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2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2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2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2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2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2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2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2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2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2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2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2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2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2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2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2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2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2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2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2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2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2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2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2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2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2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2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2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2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2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2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2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2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2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2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2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2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2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2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2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2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2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2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2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2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2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2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2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2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2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2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2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2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2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2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2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2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2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2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2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2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2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2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2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2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2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2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2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2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2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2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2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2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2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2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2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2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2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2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2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2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2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2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2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2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2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2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2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2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2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2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2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2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2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2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2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2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2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2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2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2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2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2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2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2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2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2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2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2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2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2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2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2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2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2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2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2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2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2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2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2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2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2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2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2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2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2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2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2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2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2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2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2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2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2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2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2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2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2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2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2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2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2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2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2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2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2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2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2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2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2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2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2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2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2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2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2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2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2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2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2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2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2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2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2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2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2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2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2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2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2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2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2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2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2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2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2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2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2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2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2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2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2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2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2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2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2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2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2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2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2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2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2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2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2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2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2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2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2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2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2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2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2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2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2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2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2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2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2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2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2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2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2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2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2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2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2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2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2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2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2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2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2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2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2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2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2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2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2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2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2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2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2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2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2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2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2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2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2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2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2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2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2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2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2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2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2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2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2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2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2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2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2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2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2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2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2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2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2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2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2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2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2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2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2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2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2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2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2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2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2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2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2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2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2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2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2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2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2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2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2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2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2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2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2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2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2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2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2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2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2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2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2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2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2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2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2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2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2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2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2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2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2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2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2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2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2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2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2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2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2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2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2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2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2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2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2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2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2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2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2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2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2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2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2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2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2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2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2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2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2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2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2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2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2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2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2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2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2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2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2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2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2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2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2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2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2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2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2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2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2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2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2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2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2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2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2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2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2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2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2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2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2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2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2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2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2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2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2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2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2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2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2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2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2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2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2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2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2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2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2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2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2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2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2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2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2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2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2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2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2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2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2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2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2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2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2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2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2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2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2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2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2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2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2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2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2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2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2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2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2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2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2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2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2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2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2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2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2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2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2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2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2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2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2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2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2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2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2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2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2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2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2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2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2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2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2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2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2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2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2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2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2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2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2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2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2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2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2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2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2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2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2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2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2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2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2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2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2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2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2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2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2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2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2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2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2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2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2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2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2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2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2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2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2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2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2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2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2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2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2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2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2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2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2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2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2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2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2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2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2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2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2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2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2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2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2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2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2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2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2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2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2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2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2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2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2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2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2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2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2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2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2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2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2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2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2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2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2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2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2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2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2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2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2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2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2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2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2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2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2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2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2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2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2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2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2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2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2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2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2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2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2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2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2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2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2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2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2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2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2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2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2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2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2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2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2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2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2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2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2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2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2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2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2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2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2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2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2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2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2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2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2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2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2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2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2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2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2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2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2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2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2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2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2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2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2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2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2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2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2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2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2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2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2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2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2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2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2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2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2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2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2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2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2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2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2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2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2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2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2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2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2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2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2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2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2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2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2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2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2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2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2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2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2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2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2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2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2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2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2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2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2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2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2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2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2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2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2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2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2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2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2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2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2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2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2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2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2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2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2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2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2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2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2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2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2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2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2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2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2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2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2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2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2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2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2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2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2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2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2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2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2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2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2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2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2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2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2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2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2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2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2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2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2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2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2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2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2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2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2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2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2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2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2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2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2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2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2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2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2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2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2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2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2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2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2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2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2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2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2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2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2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2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2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2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2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2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2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2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2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2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2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2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2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2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2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2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2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2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2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2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2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2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2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2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2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2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2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2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2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2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2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2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2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2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2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2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2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2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2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2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2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2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2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2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2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2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2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2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2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2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2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2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2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2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2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2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2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2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2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2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2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2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2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2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2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2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2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2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2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2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2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2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2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2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2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2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2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2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2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2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2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2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2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2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2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2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2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2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2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2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2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2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2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2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2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2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2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2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2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2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2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2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2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2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2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2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2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2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2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2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2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2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2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2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2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2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2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2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2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2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2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2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2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2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2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2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2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2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2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2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2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2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2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2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2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2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2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2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2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2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2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2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2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2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2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2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2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2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2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2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2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2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2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2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2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2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2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2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2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2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2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2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2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2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2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2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2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2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2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2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2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2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2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2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2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2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2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2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2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2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2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2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2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2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2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2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2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2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2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2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2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2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2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2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2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2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2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2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2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2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2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2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2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2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2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2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2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2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2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2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2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2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2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2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2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2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2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2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2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2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2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2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2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2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2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2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2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2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2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2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2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2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2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2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2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2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2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2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2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2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2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2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2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2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2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2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2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2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2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2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2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2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2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2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2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2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2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2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2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2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2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2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2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2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2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2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2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2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2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2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2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2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2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2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2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2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2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2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2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2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2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2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2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2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2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2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2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2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2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2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2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2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2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2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2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2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2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2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2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2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2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2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2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2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2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2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2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2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2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2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2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2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2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2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2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2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2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2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2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2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2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2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2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2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2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2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2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2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2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2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2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2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2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2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2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2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2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2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2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2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2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2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2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2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2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2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2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2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2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2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2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2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2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2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2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2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2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2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2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2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2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2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2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2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2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2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2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2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2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2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2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2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2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2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2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2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2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2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2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2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2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2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2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2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2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2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2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2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2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2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2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2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2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2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2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2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2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2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E76-DE7B-49B5-8AEA-8B25A819D8BD}">
  <dimension ref="A1:K61"/>
  <sheetViews>
    <sheetView zoomScale="235" zoomScaleNormal="235" workbookViewId="0">
      <selection activeCell="H53" sqref="H53"/>
    </sheetView>
  </sheetViews>
  <sheetFormatPr defaultRowHeight="15" x14ac:dyDescent="0.25"/>
  <sheetData>
    <row r="1" spans="1:10" ht="20.25" thickBot="1" x14ac:dyDescent="0.35">
      <c r="A1" s="18" t="s">
        <v>10305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2" t="s">
        <v>10301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x14ac:dyDescent="0.25">
      <c r="A5" s="11" t="s">
        <v>10302</v>
      </c>
      <c r="B5" s="11"/>
      <c r="C5" s="11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1" t="s">
        <v>10303</v>
      </c>
      <c r="B8" s="11"/>
      <c r="C8" s="11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1" t="s">
        <v>10304</v>
      </c>
      <c r="B13" s="11"/>
      <c r="C13" s="11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2" t="s">
        <v>10306</v>
      </c>
      <c r="B18" s="12"/>
      <c r="C18" s="12"/>
      <c r="D18" s="12"/>
      <c r="E18" s="12"/>
      <c r="F18" s="12"/>
      <c r="G18" s="12"/>
      <c r="H18" s="12"/>
      <c r="I18" s="12"/>
      <c r="J18" s="12"/>
    </row>
    <row r="20" spans="1:10" x14ac:dyDescent="0.25">
      <c r="A20" s="11" t="s">
        <v>10307</v>
      </c>
      <c r="B20" s="11"/>
      <c r="C20" s="11"/>
      <c r="D20" s="11"/>
      <c r="E20" s="11"/>
      <c r="F20" s="11"/>
      <c r="G20" s="11"/>
      <c r="H20" s="11"/>
      <c r="I20" s="11"/>
      <c r="J20" s="11"/>
    </row>
    <row r="22" spans="1:10" x14ac:dyDescent="0.25">
      <c r="A22" s="17" t="s">
        <v>10308</v>
      </c>
      <c r="B22" s="17"/>
      <c r="C22" s="17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</row>
    <row r="24" spans="1:10" x14ac:dyDescent="0.25">
      <c r="A24" s="10"/>
      <c r="B24" s="10"/>
      <c r="C24" s="10"/>
    </row>
    <row r="25" spans="1:10" x14ac:dyDescent="0.25">
      <c r="A25" s="10"/>
      <c r="B25" s="10"/>
      <c r="C25" s="10"/>
    </row>
    <row r="26" spans="1:10" x14ac:dyDescent="0.25">
      <c r="A26" s="10"/>
      <c r="B26" s="10"/>
      <c r="C26" s="10"/>
    </row>
    <row r="27" spans="1:10" x14ac:dyDescent="0.25">
      <c r="A27" s="11" t="s">
        <v>10312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0"/>
      <c r="B28" s="10"/>
      <c r="C28" s="10"/>
    </row>
    <row r="29" spans="1:10" x14ac:dyDescent="0.25">
      <c r="A29" s="17" t="s">
        <v>10308</v>
      </c>
      <c r="B29" s="17"/>
      <c r="C29" s="17"/>
      <c r="E29" s="10"/>
      <c r="F29" s="10"/>
      <c r="G29" s="10"/>
      <c r="H29" s="10"/>
      <c r="I29" s="10"/>
      <c r="J29" s="10"/>
    </row>
    <row r="30" spans="1:10" x14ac:dyDescent="0.25">
      <c r="A30" s="10"/>
      <c r="B30" s="10"/>
      <c r="C30" s="10"/>
    </row>
    <row r="31" spans="1:10" x14ac:dyDescent="0.25">
      <c r="A31" s="10"/>
      <c r="B31" s="10"/>
      <c r="C31" s="10"/>
    </row>
    <row r="32" spans="1:10" x14ac:dyDescent="0.25">
      <c r="A32" s="10"/>
      <c r="B32" s="10"/>
      <c r="C32" s="10"/>
    </row>
    <row r="34" spans="1:10" x14ac:dyDescent="0.25">
      <c r="A34" s="11" t="s">
        <v>10309</v>
      </c>
      <c r="B34" s="11"/>
      <c r="C34" s="11"/>
      <c r="D34" s="11"/>
      <c r="E34" s="11"/>
      <c r="F34" s="11"/>
      <c r="G34" s="11"/>
      <c r="H34" s="11"/>
      <c r="I34" s="11"/>
      <c r="J34" s="11"/>
    </row>
    <row r="36" spans="1:10" x14ac:dyDescent="0.25">
      <c r="A36" s="17" t="s">
        <v>10308</v>
      </c>
      <c r="B36" s="17"/>
      <c r="C36" s="17"/>
    </row>
    <row r="37" spans="1:10" x14ac:dyDescent="0.25">
      <c r="A37" s="10"/>
      <c r="B37" s="10"/>
      <c r="C37" s="10"/>
    </row>
    <row r="38" spans="1:10" x14ac:dyDescent="0.25">
      <c r="A38" s="10"/>
      <c r="B38" s="10"/>
      <c r="C38" s="10"/>
    </row>
    <row r="39" spans="1:10" x14ac:dyDescent="0.25">
      <c r="A39" s="10"/>
      <c r="B39" s="10"/>
      <c r="C39" s="10"/>
    </row>
    <row r="41" spans="1:10" x14ac:dyDescent="0.25">
      <c r="A41" s="11" t="s">
        <v>10311</v>
      </c>
      <c r="B41" s="11"/>
      <c r="C41" s="11"/>
      <c r="D41" s="11"/>
      <c r="E41" s="11"/>
      <c r="F41" s="11"/>
      <c r="G41" s="11"/>
      <c r="H41" s="11"/>
      <c r="I41" s="11"/>
      <c r="J41" s="11"/>
    </row>
    <row r="43" spans="1:10" x14ac:dyDescent="0.25">
      <c r="A43" s="17" t="s">
        <v>10308</v>
      </c>
      <c r="B43" s="17"/>
      <c r="C43" s="17"/>
    </row>
    <row r="44" spans="1:10" x14ac:dyDescent="0.25">
      <c r="A44" s="10"/>
      <c r="B44" s="10"/>
      <c r="C44" s="10"/>
    </row>
    <row r="45" spans="1:10" x14ac:dyDescent="0.25">
      <c r="A45" s="10"/>
      <c r="B45" s="10"/>
      <c r="C45" s="10"/>
    </row>
    <row r="46" spans="1:10" x14ac:dyDescent="0.25">
      <c r="A46" s="10"/>
      <c r="B46" s="10"/>
      <c r="C46" s="10"/>
    </row>
    <row r="48" spans="1:10" x14ac:dyDescent="0.25">
      <c r="A48" s="11" t="s">
        <v>10314</v>
      </c>
      <c r="B48" s="11"/>
      <c r="C48" s="11"/>
      <c r="D48" s="11"/>
      <c r="E48" s="11"/>
      <c r="F48" s="11"/>
      <c r="G48" s="11"/>
      <c r="H48" s="11"/>
      <c r="I48" s="11"/>
      <c r="J48" s="11"/>
    </row>
    <row r="50" spans="1:11" x14ac:dyDescent="0.25">
      <c r="A50" s="17" t="s">
        <v>10308</v>
      </c>
      <c r="B50" s="17"/>
      <c r="C50" s="17"/>
    </row>
    <row r="51" spans="1:11" x14ac:dyDescent="0.25">
      <c r="A51" s="10"/>
      <c r="B51" s="10"/>
      <c r="C51" s="10"/>
    </row>
    <row r="52" spans="1:11" x14ac:dyDescent="0.25">
      <c r="A52" s="10"/>
      <c r="B52" s="10"/>
      <c r="C52" s="10"/>
    </row>
    <row r="53" spans="1:11" x14ac:dyDescent="0.25">
      <c r="A53" s="10"/>
      <c r="B53" s="10"/>
      <c r="C53" s="10"/>
    </row>
    <row r="55" spans="1:11" ht="15.75" thickBot="1" x14ac:dyDescent="0.3">
      <c r="A55" s="12" t="s">
        <v>10315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7" spans="1:11" x14ac:dyDescent="0.25">
      <c r="A57" s="13" t="s">
        <v>10308</v>
      </c>
    </row>
    <row r="59" spans="1:11" x14ac:dyDescent="0.25">
      <c r="A59" s="10"/>
      <c r="B59" s="10"/>
      <c r="C59" s="10"/>
      <c r="D59" s="10"/>
      <c r="E59" s="10"/>
      <c r="F59" s="10"/>
    </row>
    <row r="60" spans="1:11" x14ac:dyDescent="0.25">
      <c r="A60" s="10"/>
      <c r="B60" s="10"/>
      <c r="C60" s="10"/>
      <c r="D60" s="10"/>
      <c r="E60" s="10"/>
      <c r="F60" s="10"/>
    </row>
    <row r="61" spans="1:11" x14ac:dyDescent="0.25">
      <c r="A61" s="10"/>
      <c r="B61" s="10"/>
      <c r="C61" s="10"/>
      <c r="D61" s="10"/>
      <c r="E61" s="10"/>
      <c r="F61" s="10"/>
    </row>
  </sheetData>
  <mergeCells count="6">
    <mergeCell ref="A50:C50"/>
    <mergeCell ref="A1:J1"/>
    <mergeCell ref="A22:C22"/>
    <mergeCell ref="A36:C36"/>
    <mergeCell ref="A29:C29"/>
    <mergeCell ref="A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4B1-58BE-40A1-9A05-9331D22EAEC2}">
  <dimension ref="A1:K61"/>
  <sheetViews>
    <sheetView zoomScale="145" zoomScaleNormal="145" workbookViewId="0">
      <selection activeCell="F13" sqref="F13"/>
    </sheetView>
  </sheetViews>
  <sheetFormatPr defaultRowHeight="15" x14ac:dyDescent="0.25"/>
  <sheetData>
    <row r="1" spans="1:10" ht="20.25" thickBot="1" x14ac:dyDescent="0.35">
      <c r="A1" s="18" t="s">
        <v>10305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thickTop="1" x14ac:dyDescent="0.25"/>
    <row r="3" spans="1:10" ht="15.75" thickBot="1" x14ac:dyDescent="0.3">
      <c r="A3" s="12" t="s">
        <v>10301</v>
      </c>
      <c r="B3" s="12"/>
      <c r="C3" s="12"/>
      <c r="D3" s="12"/>
      <c r="E3" s="12"/>
      <c r="F3" s="12"/>
      <c r="G3" s="12"/>
      <c r="H3" s="12"/>
      <c r="I3" s="12"/>
      <c r="J3" s="12"/>
    </row>
    <row r="5" spans="1:10" x14ac:dyDescent="0.25">
      <c r="A5" s="11" t="s">
        <v>10302</v>
      </c>
      <c r="B5" s="11"/>
      <c r="C5" s="11"/>
    </row>
    <row r="6" spans="1:10" x14ac:dyDescent="0.25">
      <c r="A6">
        <v>1</v>
      </c>
      <c r="B6">
        <v>6</v>
      </c>
      <c r="C6">
        <v>8</v>
      </c>
    </row>
    <row r="8" spans="1:10" x14ac:dyDescent="0.25">
      <c r="A8" s="11" t="s">
        <v>10303</v>
      </c>
      <c r="B8" s="11"/>
      <c r="C8" s="11"/>
    </row>
    <row r="9" spans="1:10" x14ac:dyDescent="0.25">
      <c r="A9">
        <v>2</v>
      </c>
    </row>
    <row r="10" spans="1:10" x14ac:dyDescent="0.25">
      <c r="A10">
        <v>3</v>
      </c>
    </row>
    <row r="11" spans="1:10" x14ac:dyDescent="0.25">
      <c r="A11">
        <v>1</v>
      </c>
    </row>
    <row r="13" spans="1:10" x14ac:dyDescent="0.25">
      <c r="A13" s="11" t="s">
        <v>10304</v>
      </c>
      <c r="B13" s="11"/>
      <c r="C13" s="11"/>
    </row>
    <row r="14" spans="1:10" x14ac:dyDescent="0.25">
      <c r="A14">
        <v>1</v>
      </c>
      <c r="B14">
        <v>2</v>
      </c>
      <c r="C14">
        <v>3</v>
      </c>
    </row>
    <row r="15" spans="1:10" x14ac:dyDescent="0.25">
      <c r="A15">
        <v>3</v>
      </c>
      <c r="B15">
        <v>4</v>
      </c>
      <c r="C15">
        <v>6</v>
      </c>
    </row>
    <row r="16" spans="1:10" x14ac:dyDescent="0.25">
      <c r="A16">
        <v>8</v>
      </c>
      <c r="B16">
        <v>9</v>
      </c>
      <c r="C16">
        <v>10</v>
      </c>
    </row>
    <row r="18" spans="1:10" ht="15.75" thickBot="1" x14ac:dyDescent="0.3">
      <c r="A18" s="12" t="s">
        <v>10306</v>
      </c>
      <c r="B18" s="12"/>
      <c r="C18" s="12"/>
      <c r="D18" s="12"/>
      <c r="E18" s="12"/>
      <c r="F18" s="12"/>
      <c r="G18" s="12"/>
      <c r="H18" s="12"/>
      <c r="I18" s="12"/>
      <c r="J18" s="12"/>
    </row>
    <row r="20" spans="1:10" x14ac:dyDescent="0.25">
      <c r="A20" s="11" t="s">
        <v>10307</v>
      </c>
      <c r="B20" s="11"/>
      <c r="C20" s="11"/>
      <c r="D20" s="11"/>
      <c r="E20" s="11"/>
      <c r="F20" s="11"/>
      <c r="G20" s="11"/>
      <c r="H20" s="11"/>
      <c r="I20" s="11"/>
      <c r="J20" s="11"/>
    </row>
    <row r="22" spans="1:10" x14ac:dyDescent="0.25">
      <c r="A22" s="17" t="s">
        <v>10308</v>
      </c>
      <c r="B22" s="17"/>
      <c r="C22" s="17"/>
      <c r="E22" s="10" t="s">
        <v>10310</v>
      </c>
      <c r="F22" s="10"/>
      <c r="G22" s="10"/>
      <c r="H22" s="10"/>
      <c r="I22" s="10"/>
      <c r="J22" s="10"/>
    </row>
    <row r="23" spans="1:10" x14ac:dyDescent="0.25">
      <c r="A23" s="10" t="e" cm="1">
        <f t="array" ref="A23">ARR * ARRROW</f>
        <v>#NAME?</v>
      </c>
      <c r="B23" s="10"/>
      <c r="C23" s="10"/>
    </row>
    <row r="24" spans="1:10" x14ac:dyDescent="0.25">
      <c r="A24" s="10"/>
      <c r="B24" s="10"/>
      <c r="C24" s="10"/>
    </row>
    <row r="25" spans="1:10" x14ac:dyDescent="0.25">
      <c r="A25" s="10"/>
      <c r="B25" s="10"/>
      <c r="C25" s="10"/>
    </row>
    <row r="26" spans="1:10" x14ac:dyDescent="0.25">
      <c r="A26" s="10"/>
      <c r="B26" s="10"/>
      <c r="C26" s="10"/>
    </row>
    <row r="27" spans="1:10" x14ac:dyDescent="0.25">
      <c r="A27" s="11" t="s">
        <v>10312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x14ac:dyDescent="0.25">
      <c r="A28" s="10"/>
      <c r="B28" s="10"/>
      <c r="C28" s="10"/>
    </row>
    <row r="29" spans="1:10" x14ac:dyDescent="0.25">
      <c r="A29" s="17" t="s">
        <v>10308</v>
      </c>
      <c r="B29" s="17"/>
      <c r="C29" s="17"/>
      <c r="E29" s="10" t="s">
        <v>10313</v>
      </c>
      <c r="F29" s="10"/>
      <c r="G29" s="10"/>
      <c r="H29" s="10"/>
      <c r="I29" s="10"/>
      <c r="J29" s="10"/>
    </row>
    <row r="30" spans="1:10" x14ac:dyDescent="0.25">
      <c r="A30" s="10" t="e" cm="1">
        <f t="array" ref="A30">ARRROW * ARR</f>
        <v>#NAME?</v>
      </c>
      <c r="B30" s="10"/>
      <c r="C30" s="10"/>
    </row>
    <row r="31" spans="1:10" x14ac:dyDescent="0.25">
      <c r="A31" s="10"/>
      <c r="B31" s="10"/>
      <c r="C31" s="10"/>
    </row>
    <row r="32" spans="1:10" x14ac:dyDescent="0.25">
      <c r="A32" s="10"/>
      <c r="B32" s="10"/>
      <c r="C32" s="10"/>
    </row>
    <row r="34" spans="1:10" x14ac:dyDescent="0.25">
      <c r="A34" s="11" t="s">
        <v>10309</v>
      </c>
      <c r="B34" s="11"/>
      <c r="C34" s="11"/>
      <c r="D34" s="11"/>
      <c r="E34" s="11"/>
      <c r="F34" s="11"/>
      <c r="G34" s="11"/>
      <c r="H34" s="11"/>
      <c r="I34" s="11"/>
      <c r="J34" s="11"/>
    </row>
    <row r="36" spans="1:10" x14ac:dyDescent="0.25">
      <c r="A36" s="17" t="s">
        <v>10308</v>
      </c>
      <c r="B36" s="17"/>
      <c r="C36" s="17"/>
    </row>
    <row r="37" spans="1:10" x14ac:dyDescent="0.25">
      <c r="A37" s="10" t="e" cm="1">
        <f t="array" ref="A37">ARR * ARRCOL</f>
        <v>#NAME?</v>
      </c>
      <c r="B37" s="10"/>
      <c r="C37" s="10"/>
    </row>
    <row r="38" spans="1:10" x14ac:dyDescent="0.25">
      <c r="A38" s="10"/>
      <c r="B38" s="10"/>
      <c r="C38" s="10"/>
    </row>
    <row r="39" spans="1:10" x14ac:dyDescent="0.25">
      <c r="A39" s="10"/>
      <c r="B39" s="10"/>
      <c r="C39" s="10"/>
    </row>
    <row r="41" spans="1:10" x14ac:dyDescent="0.25">
      <c r="A41" s="11" t="s">
        <v>10311</v>
      </c>
      <c r="B41" s="11"/>
      <c r="C41" s="11"/>
      <c r="D41" s="11"/>
      <c r="E41" s="11"/>
      <c r="F41" s="11"/>
      <c r="G41" s="11"/>
      <c r="H41" s="11"/>
      <c r="I41" s="11"/>
      <c r="J41" s="11"/>
    </row>
    <row r="43" spans="1:10" x14ac:dyDescent="0.25">
      <c r="A43" s="17" t="s">
        <v>10308</v>
      </c>
      <c r="B43" s="17"/>
      <c r="C43" s="17"/>
    </row>
    <row r="44" spans="1:10" x14ac:dyDescent="0.25">
      <c r="A44" s="10" t="e" cm="1">
        <f t="array" ref="A44">ARRCOL*ARR</f>
        <v>#NAME?</v>
      </c>
      <c r="B44" s="10"/>
      <c r="C44" s="10"/>
    </row>
    <row r="45" spans="1:10" x14ac:dyDescent="0.25">
      <c r="A45" s="10"/>
      <c r="B45" s="10"/>
      <c r="C45" s="10"/>
    </row>
    <row r="46" spans="1:10" x14ac:dyDescent="0.25">
      <c r="A46" s="10"/>
      <c r="B46" s="10"/>
      <c r="C46" s="10"/>
    </row>
    <row r="48" spans="1:10" x14ac:dyDescent="0.25">
      <c r="A48" s="11" t="s">
        <v>10314</v>
      </c>
      <c r="B48" s="11"/>
      <c r="C48" s="11"/>
      <c r="D48" s="11"/>
      <c r="E48" s="11"/>
      <c r="F48" s="11"/>
      <c r="G48" s="11"/>
      <c r="H48" s="11"/>
      <c r="I48" s="11"/>
      <c r="J48" s="11"/>
    </row>
    <row r="50" spans="1:11" x14ac:dyDescent="0.25">
      <c r="A50" s="17" t="s">
        <v>10308</v>
      </c>
      <c r="B50" s="17"/>
      <c r="C50" s="17"/>
    </row>
    <row r="51" spans="1:11" x14ac:dyDescent="0.25">
      <c r="A51" s="10" t="e" cm="1">
        <f t="array" ref="A51">ARRCOL * ARRROW</f>
        <v>#NAME?</v>
      </c>
      <c r="B51" s="10"/>
      <c r="C51" s="10"/>
    </row>
    <row r="52" spans="1:11" x14ac:dyDescent="0.25">
      <c r="A52" s="10"/>
      <c r="B52" s="10"/>
      <c r="C52" s="10"/>
    </row>
    <row r="53" spans="1:11" x14ac:dyDescent="0.25">
      <c r="A53" s="10"/>
      <c r="B53" s="10"/>
      <c r="C53" s="10"/>
    </row>
    <row r="55" spans="1:11" ht="15.75" thickBot="1" x14ac:dyDescent="0.3">
      <c r="A55" s="12" t="s">
        <v>10315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7" spans="1:11" x14ac:dyDescent="0.25">
      <c r="A57" s="13" t="s">
        <v>10308</v>
      </c>
    </row>
    <row r="58" spans="1:11" x14ac:dyDescent="0.25">
      <c r="A58" s="14" t="str">
        <f ca="1">_xlfn.FORMULATEXT(A59)</f>
        <v>=LARGE(VGSales[Global_Sales],{1;3;6})</v>
      </c>
      <c r="B58" s="14"/>
      <c r="C58" s="14"/>
      <c r="D58" s="14"/>
      <c r="E58" s="14"/>
      <c r="F58" s="14"/>
    </row>
    <row r="59" spans="1:11" x14ac:dyDescent="0.25">
      <c r="A59" s="10" cm="1">
        <f t="array" ref="A59:A61">LARGE(VGSales[Global_Sales],{1;3;6})</f>
        <v>82.74</v>
      </c>
      <c r="B59" s="10"/>
      <c r="C59" s="10"/>
      <c r="D59" s="10"/>
      <c r="E59" s="10"/>
      <c r="F59" s="10"/>
    </row>
    <row r="60" spans="1:11" x14ac:dyDescent="0.25">
      <c r="A60" s="10">
        <v>35.82</v>
      </c>
      <c r="B60" s="10"/>
      <c r="C60" s="10"/>
      <c r="D60" s="10"/>
      <c r="E60" s="10"/>
      <c r="F60" s="10"/>
    </row>
    <row r="61" spans="1:11" x14ac:dyDescent="0.25">
      <c r="A61" s="10">
        <v>30.26</v>
      </c>
      <c r="B61" s="10"/>
      <c r="C61" s="10"/>
      <c r="D61" s="10"/>
      <c r="E61" s="10"/>
      <c r="F61" s="10"/>
    </row>
  </sheetData>
  <mergeCells count="6">
    <mergeCell ref="A50:C50"/>
    <mergeCell ref="A1:J1"/>
    <mergeCell ref="A22:C22"/>
    <mergeCell ref="A29:C29"/>
    <mergeCell ref="A36:C36"/>
    <mergeCell ref="A43:C4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BACAAYwBvAGwAdQBtAG4AIABjAG8AbgB0AGEAaQBuAGkAbgBnACAAYQBsAGwAIABtAG8AbgB0AGgAIABuAGEAbQBlAHMALgBcAG4AIAAqAC8AXABuAE0ATwBOAFQASABTACAAPQAgAHsAXABuACAAIAAgACAAXAAiAEoAYQBuAHUAYQByAHkAXAAiADsAXABuACAAIAAgACAAXAAiAEYAZQBiAHIAdQBhAHIAeQBcACIAOwBcAG4AIAAgACAAIABcACIATQBhAHIAcwBcACIAOwBcAG4AIAAgACAAIABcACIAQQBwAHIAaQBsAFwAIgA7AFwAbgAgACAAIAAgAFwAIgBNAGEAeQBcACIAOwBcAG4AIAAgACAAIABcACIASgB1AG4AZQBcACIAOwBcAG4AIAAgACAAIABcACIASgB1AGwAeQBcACIAOwBcAG4AIAAgACAAIABcACIAQQB1AGcAdQBzAHQAXAAiADsAXABuACAAIAAgACAAXAAiAFMAZQBwAHQAZQBtAGIAZQByAFwAIgA7AFwAbgAgACAAIAAgAFwAIgBPAGMAdABvAGIAZQByAFwAIgA7AFwAbgAgACAAIAAgAFwAIgBOAG8AdgBlAG0AYgBlAHIAXAAiADsAXABuACAAIAAgACAAXAAiAEQAZQBjAGUAbQBiAGUAcgBcACIAXABuAH0AOwBcAG4AXABuAC8AKgAqAFwAbgAgACoAIABHAHIAYQBkAGUAIABhAHIAcgBhAHkALgBcAG4AIAAqAC8AXABuAEcAUgBBAEQARQBTACAAPQAgAFQAUgBBAE4AUwBQAE8AUwBFACgAewA5ADEALAAgADgAMAAsACAANwAwACwAIAA1ADAALAAgADQAMAAsACAAMAA7ACAAXAAiAEEAXAAiACwAIABcACIAQgBcACIALAAgAFwAIgBDAFwAIgAsACAAXAAiAEQAXAAiACwAIABcACIARQBcACIALAAgAFwAIgBGAFwAIgB9ACkAOwAiAH0ALAB7ACIAcABhAHQAaAAiADoAIgAvAHAAcgBvAGoAZQBjAHQAcwAvAFMAdAB1AGYAZgAiACwAIgB0AGUAeAB0ACIAOgAiAC8AKgAqAFwAbgAgACoAIABHAHIAYQBkAGUAIABhAHIAcgBhAHkALgBcAG4AIAAqAC8AXABuAEcAUgBBAEQARQBTACAAPQAgAFQAUgBBAE4AUwBQAE8AUwBFACgAewA5ADEALAAgADgAMAAsACAANwAwACwAIAA1ADAALAAgADQAMAAsACAAMAA7ACAAXAAiAEEAXAAiACwAIABcACIAQgBcACIALAAgAFwAIgBDAFwAIgAsACAAXAAiAEQAXAAiACwAIABcACIARQBcACIALAAgAFwAIgBGAFwAIgB9ACkAOwAiAH0AXQAsACIAcAByAG8AagBlAGMAdABOAGEAbQBlAHMAIgA6AFsAIgBNAE8ATgBUAEgAUwAiACwAIgBHAFIAQQBEAEUAUwAiACwAIgBTAHQAdQBmAGYALgBHAFIAQQBEAEUAU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Make array constants</vt:lpstr>
      <vt:lpstr>Return dynamic arrays</vt:lpstr>
      <vt:lpstr>Two-dimensional arrays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2023-02-06T09:39:12Z</cp:lastPrinted>
  <dcterms:created xsi:type="dcterms:W3CDTF">2015-06-05T18:17:20Z</dcterms:created>
  <dcterms:modified xsi:type="dcterms:W3CDTF">2023-02-08T11:22:33Z</dcterms:modified>
</cp:coreProperties>
</file>