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exams/"/>
    </mc:Choice>
  </mc:AlternateContent>
  <xr:revisionPtr revIDLastSave="79" documentId="13_ncr:1_{2F7F0983-2900-4FA6-A071-CF7A3404E99A}" xr6:coauthVersionLast="47" xr6:coauthVersionMax="47" xr10:uidLastSave="{8A6186C0-0631-43F6-A7BC-9CBF12A71FEC}"/>
  <bookViews>
    <workbookView xWindow="-28920" yWindow="-120" windowWidth="29040" windowHeight="15720" tabRatio="720" activeTab="1" xr2:uid="{3AB6B556-A8EB-4BD0-86D1-E06F9E04AEA4}"/>
  </bookViews>
  <sheets>
    <sheet name="Introduction" sheetId="12" r:id="rId1"/>
    <sheet name="SPEEDCONVERT" sheetId="4" r:id="rId2"/>
    <sheet name="SUMSUB" sheetId="7" r:id="rId3"/>
    <sheet name="ONREPMAX" sheetId="1" r:id="rId4"/>
    <sheet name="MERGEANDSORT" sheetId="3" r:id="rId5"/>
    <sheet name="LENGTHSORT" sheetId="5" r:id="rId6"/>
    <sheet name="CLEANUP" sheetId="6" r:id="rId7"/>
  </sheets>
  <definedNames>
    <definedName name="POSSUM">_xlfn.LAMBDA(_xlpm.x, SUM(_xlfn._xlws.FILTER(_xlpm.x, _xlpm.x &gt; 0, 0)))</definedName>
    <definedName name="Solutions.CLEANUP">_xlfn.LAMBDA(_xlpm.arr, _xlfn.LET(_xlpm.left, _xlfn.MAP(_xlpm.arr, _xlfn.LAMBDA(_xlpm.x, _xlfn.LET(_xlpm.y, _xlfn.TEXTBEFORE(_xlpm.x, " ("), IF(ISNA(_xlpm.y), IF(ISTEXT(_xlpm.x), _xlpm.x, NA()), _xlpm.y)))), _xlpm.right, _xlfn.MAP(_xlpm.arr, _xlfn.LAMBDA(_xlpm.x, _xlfn.TEXTBEFORE(_xlfn.TEXTAFTER(_xlpm.x, "("), ")"))), _xlfn.HSTACK(_xlpm.left, _xlpm.right)))</definedName>
    <definedName name="Solutions.LENGTHSORT">_xlfn.LAMBDA(_xlpm.arr,_xlop.sort_order, _xlfn.LET(_xlpm.arr, _xlfn.TOROW(_xlpm.arr), IF(SUM(--ISTEXT(_xlpm.arr)) &lt;&gt; COLUMNS(_xlpm.arr), NA(), _xlfn.LET(_xlpm.sort_order, IF(_xlfn.ISOMITTED(_xlpm.sort_order), 1), _xlfn.SORTBY(_xlpm.arr, _xlfn.MAP(_xlpm.arr, _xlfn.LAMBDA(_xlpm.x, LEN(_xlpm.x))))))))</definedName>
    <definedName name="Solutions.MERGEANDSORT">_xlfn.LAMBDA(_xlpm.arr_1,_xlpm.arr_2,_xlop.sort_order, _xlfn.LET(_xlpm.arr, _xlfn.HSTACK(_xlfn.TOROW(_xlpm.arr_1), _xlfn.TOROW(_xlpm.arr_2)), IF(SUM(--ISNUMBER(_xlpm.arr)) &lt;&gt; COLUMNS(_xlpm.arr), NA(), _xlfn.LET(_xlpm.sort_index, IF(_xlfn.ISOMITTED(_xlpm.sort_order), 1), _xlfn._xlws.SORT(_xlpm.arr, , _xlpm.sort_order, TRUE)))))</definedName>
    <definedName name="Solutions.ONEREPMAX">_xlfn.LAMBDA(_xlpm.w,_xlpm.r,_xlop.type, _xlfn.LET(_xlpm.type, IF(_xlfn.ISOMITTED(_xlpm.type), "epley", _xlpm.type), _xlfn.IFS(_xlpm.type = "epley", IF(_xlpm.r &gt; 0, IF(_xlpm.w &gt; 0, _xlpm.w * (1 + _xlpm.r / 30), NA()), NA()), _xlpm.type = "wathen", IF(_xlpm.r &gt; 0, IF(_xlpm.w &gt; 0, _xlpm.w * 1 / (0.488 + 0.538 * EXP(-0.075 * _xlpm.r)), NA()), NA()), _xlpm.type = "brzycki", IF(_xlpm.r &gt; 0, IF(_xlpm.w &gt; 0, _xlpm.w * 36 / (37 - _xlpm.r), NA()), NA()))))</definedName>
    <definedName name="Solutions.SPEEDCONVERT">_xlfn.LAMBDA(_xlpm.speed,_xlop.toms, _xlfn.LET(_xlpm.km_to_ms, 1 / 3.6, _xlpm.ms_to_km, 3.6, _xlpm.factor, IF(_xlfn.ISOMITTED(_xlpm.toms), _xlpm.km_to_ms, IF(_xlpm.toms, _xlpm.km_to_ms, _xlpm.ms_to_km)), _xlpm.speed * _xlpm.factor))</definedName>
    <definedName name="Solutions.SUMSUB">_xlfn.LAMBDA(_xlpm.arr, _xlfn.LET(_xlpm.col, _xlfn.TOCOL(_xlpm.arr), _xlpm.text_sum, SUM(_xlfn.LET(_xlpm.text, _xlfn._xlws.FILTER(_xlpm.col, _xlfn.MAP(_xlpm.col, _xlfn.LAMBDA(_xlpm.x, ISTEXT(_xlpm.x)))), _xlfn.MAP(_xlpm.text, _xlfn.LAMBDA(_xlpm.x, _xlfn.NUMBERVALUE(_xlpm.x))))), _xlpm.text_sum_, IF(ISERROR(_xlpm.text_sum), 0, _xlpm.text_sum), _xlpm.num_sum, SUM(_xlfn._xlws.FILTER(_xlpm.col, ISNUMBER(_xlpm.col))), _xlpm.num_sum_, IF(ISERROR(_xlpm.num_sum), 0, _xlpm.num_sum), _xlpm.num_sum_ - _xlpm.text_sum_))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1" l="1" a="1"/>
  <c r="F53" i="1" s="1"/>
  <c r="E63" i="1" a="1"/>
  <c r="E63" i="1" s="1"/>
  <c r="B49" i="7" a="1"/>
  <c r="B49" i="7" s="1"/>
  <c r="B37" i="7" a="1"/>
  <c r="B37" i="7" s="1"/>
  <c r="B33" i="7"/>
  <c r="B27" i="7" a="1"/>
  <c r="B27" i="7" s="1"/>
  <c r="B56" i="6" a="1"/>
  <c r="B56" i="6" s="1"/>
  <c r="B28" i="4" a="1"/>
  <c r="B28" i="4" s="1"/>
  <c r="B21" i="4" a="1"/>
  <c r="B21" i="4" s="1"/>
  <c r="B35" i="4" s="1" a="1"/>
  <c r="B35" i="4" s="1"/>
  <c r="B43" i="5" a="1"/>
  <c r="B43" i="5" s="1"/>
  <c r="B34" i="5" a="1"/>
  <c r="B34" i="5" s="1"/>
  <c r="B21" i="5" a="1"/>
  <c r="B21" i="5" s="1"/>
  <c r="B48" i="3" a="1"/>
  <c r="B48" i="3" s="1"/>
  <c r="B33" i="3" a="1"/>
  <c r="B33" i="3" s="1"/>
  <c r="B23" i="3" a="1"/>
  <c r="B23" i="3" s="1"/>
  <c r="B83" i="1" a="1"/>
  <c r="B83" i="1" s="1"/>
  <c r="E74" i="1" a="1"/>
  <c r="E74" i="1" s="1"/>
  <c r="G53" i="1" a="1"/>
  <c r="G53" i="1" s="1"/>
  <c r="E53" i="1" a="1"/>
  <c r="E53" i="1" s="1"/>
  <c r="B43" i="6" a="1"/>
  <c r="B43" i="6" s="1"/>
  <c r="B42" i="5"/>
  <c r="B32" i="3"/>
  <c r="B27" i="4"/>
  <c r="B29" i="6"/>
  <c r="B48" i="7"/>
  <c r="B26" i="7"/>
  <c r="B82" i="1"/>
  <c r="B34" i="4"/>
  <c r="B55" i="6"/>
  <c r="B36" i="7"/>
  <c r="B30" i="6" l="1" a="1"/>
  <c r="B30" i="6" s="1"/>
  <c r="B47" i="3"/>
  <c r="B22" i="3"/>
  <c r="B20" i="5"/>
  <c r="B42" i="6"/>
  <c r="B33" i="5"/>
  <c r="B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<sst xmlns="http://schemas.openxmlformats.org/spreadsheetml/2006/main" count="185" uniqueCount="118">
  <si>
    <t>Description</t>
  </si>
  <si>
    <t>Test 1</t>
  </si>
  <si>
    <t>Test 2</t>
  </si>
  <si>
    <t>Test 3</t>
  </si>
  <si>
    <t>Examples and tests</t>
  </si>
  <si>
    <t>MERGEANDSORT</t>
  </si>
  <si>
    <t>We are used to dealing with speed using kilometres per hours, or km/h.</t>
  </si>
  <si>
    <t>But in physics, it is common to use meters per second, or m/s. In this</t>
  </si>
  <si>
    <t>exercise you must make a function that converts a number from km/h to</t>
  </si>
  <si>
    <t>The function SPEEDCONVERT(x,[toms]) uses an optional argument [toms];</t>
  </si>
  <si>
    <t>when TRUE, it converts km/h to m/s. When false, it converts m/s to km/h.</t>
  </si>
  <si>
    <t xml:space="preserve">m/s and m/s to km/h. </t>
  </si>
  <si>
    <t>SPEEDCONVERT</t>
  </si>
  <si>
    <t>It returns a #VALUE! error when the x is not numeric.</t>
  </si>
  <si>
    <t>The function MERGEANDSORT takes two dynamic arrays containing only</t>
  </si>
  <si>
    <t>The function should take an optional argument [sort_order] which</t>
  </si>
  <si>
    <t>mimics the behavior of the SORT function.</t>
  </si>
  <si>
    <t>LENGTHSORT</t>
  </si>
  <si>
    <t>The function LENGTHSORT takes as input a dynamic array of text and sorts</t>
  </si>
  <si>
    <t>them according to length of the strings. It should take an optional argument</t>
  </si>
  <si>
    <t>any of the elements in the input is not a text.</t>
  </si>
  <si>
    <t>CLEANUP</t>
  </si>
  <si>
    <t>John Smith (24)</t>
  </si>
  <si>
    <t>Joanna Fredericia (25)</t>
  </si>
  <si>
    <t>Thomas Jefferson (197)</t>
  </si>
  <si>
    <t>Your boss has sent you data where some of the columns look like this.</t>
  </si>
  <si>
    <t>a function CLEANUP that cleans up data on this form. It should return an</t>
  </si>
  <si>
    <t>array with the first column containing the names (as text) and the second</t>
  </si>
  <si>
    <t>the ages (as numbers). If one of these is missing, return an #NA. It should</t>
  </si>
  <si>
    <t>return #NA for both columns if the data is not text or empty. The function</t>
  </si>
  <si>
    <t>should work column arrays, but you do not need to worry about general</t>
  </si>
  <si>
    <t>SUMSUB</t>
  </si>
  <si>
    <t>1.) It sums up all numbers in the array.</t>
  </si>
  <si>
    <t>2.) It sums up all the text in the array when converted to a number.</t>
  </si>
  <si>
    <t>3.) Then it subtracts the "text" sum from the "numbers" sum.</t>
  </si>
  <si>
    <t>ONEREPMAX</t>
  </si>
  <si>
    <t>https://en.wikipedia.org/wiki/One-repetition_maximum</t>
  </si>
  <si>
    <t>Brzycki</t>
  </si>
  <si>
    <t>Epley</t>
  </si>
  <si>
    <t>Wathen</t>
  </si>
  <si>
    <t>Here "e" is the exponential function, EXP in Excel.</t>
  </si>
  <si>
    <t>Exercise</t>
  </si>
  <si>
    <t>Reps</t>
  </si>
  <si>
    <t>Bench</t>
  </si>
  <si>
    <t>Deadlift</t>
  </si>
  <si>
    <t>Lateral raises</t>
  </si>
  <si>
    <t>Weight (kg)</t>
  </si>
  <si>
    <t>1</t>
  </si>
  <si>
    <t>2</t>
  </si>
  <si>
    <t>-1</t>
  </si>
  <si>
    <t>-2</t>
  </si>
  <si>
    <t>-3</t>
  </si>
  <si>
    <t>0</t>
  </si>
  <si>
    <t>3</t>
  </si>
  <si>
    <t>(Hint: Use the NUMBERVALUE function to convert text to numbers. Recall</t>
  </si>
  <si>
    <t>that you turn a number into a string by prefixing it with a '.)</t>
  </si>
  <si>
    <t>The function SUMSUB takes an arbitrary array of numbers and text and</t>
  </si>
  <si>
    <t>does the following:</t>
  </si>
  <si>
    <t>John Smith</t>
  </si>
  <si>
    <t>(25)</t>
  </si>
  <si>
    <t>The function should handle values on the incorrect form.</t>
  </si>
  <si>
    <t>Make a function ONEREPMAX that takes two inputs w and r (both dynamic</t>
  </si>
  <si>
    <t>arrays of the same dimensions) and calculates the implied one-repetition</t>
  </si>
  <si>
    <t>We will consider three methods to predict the one-rep max, Wathen, Epley,</t>
  </si>
  <si>
    <t>and Brzycki. They are defined as follows, with definitions taken from wikipedia.</t>
  </si>
  <si>
    <t>This exercise is about weight lifting! We are going to make a function that</t>
  </si>
  <si>
    <t>function that calculates the approximate one-rep maximum when you only</t>
  </si>
  <si>
    <t>know the number of repetitions to failure on a certain weight. Have a look at</t>
  </si>
  <si>
    <t>the wikipedia page for more information. There has been a surprising amount</t>
  </si>
  <si>
    <t>of research on this topic!</t>
  </si>
  <si>
    <t>This appears to be the most popular prediction method.</t>
  </si>
  <si>
    <t>maximum for the methods "wathen", "epley", and "brzycki". The one-repetition</t>
  </si>
  <si>
    <t>maximum is decided by the optional argument [type], which defaults to "epley".</t>
  </si>
  <si>
    <t>Fred Thomas has registered his numbers of repetitions for the following exercises.</t>
  </si>
  <si>
    <t>Observe that there are no repetitions in the reps cells below. The function</t>
  </si>
  <si>
    <t>should return #NA! in these cases.</t>
  </si>
  <si>
    <t>If you cannot calculate the ONEREPMAX on a given row of the supplied data,</t>
  </si>
  <si>
    <t>Recall that we only checks if the function returns an error for invalid input. Thus</t>
  </si>
  <si>
    <t xml:space="preserve">you can also use </t>
  </si>
  <si>
    <r>
      <t xml:space="preserve">return </t>
    </r>
    <r>
      <rPr>
        <i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error. This includes the case when r or w are less than or equal to 0.</t>
    </r>
  </si>
  <si>
    <t xml:space="preserve">You don't need to pass every test case to get points. Some exercises have </t>
  </si>
  <si>
    <t>Hint: You need multiple IF statement for this. Use that empty cells are mapped</t>
  </si>
  <si>
    <t>to 0 in arrays.  For instance, consider</t>
  </si>
  <si>
    <t>error conditions that might be hard to implement. In these cases, it may be</t>
  </si>
  <si>
    <t>worth it do the "easy" variant of the exercise first, and return to the error</t>
  </si>
  <si>
    <t>conditions afterwards. Checking error handling is only 30% of the final</t>
  </si>
  <si>
    <t>score on an exercise.</t>
  </si>
  <si>
    <t>Fred Thomas entered the data into the wrong columns. Make sure the function</t>
  </si>
  <si>
    <t>returns an error.</t>
  </si>
  <si>
    <t>The function accepts arrays of arbitrary dimension.</t>
  </si>
  <si>
    <r>
      <t xml:space="preserve">Empty cells are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treated as text in this exercise.</t>
    </r>
  </si>
  <si>
    <t>Ask</t>
  </si>
  <si>
    <t>not</t>
  </si>
  <si>
    <t>what</t>
  </si>
  <si>
    <t>your</t>
  </si>
  <si>
    <t>country</t>
  </si>
  <si>
    <t>can</t>
  </si>
  <si>
    <t>do</t>
  </si>
  <si>
    <t>for</t>
  </si>
  <si>
    <t>you</t>
  </si>
  <si>
    <t>ask</t>
  </si>
  <si>
    <t>your country</t>
  </si>
  <si>
    <t>If the input array isn't a row, process it row-wise and return a row.</t>
  </si>
  <si>
    <t>Numbers are not allowed.</t>
  </si>
  <si>
    <t>This converts m/s to km/h.</t>
  </si>
  <si>
    <t>Convert km/h to m/s when the [toms] argument is TRUE.</t>
  </si>
  <si>
    <t>You need to read the examples, as they might contain more information</t>
  </si>
  <si>
    <t>about the solution.</t>
  </si>
  <si>
    <t>arrays. Return a pair of #NA!s whenever a cell does not contain text.</t>
  </si>
  <si>
    <t>The data below does not contain text, so you need to return NA values.</t>
  </si>
  <si>
    <t>You can ignore any element that is neither a number nor a text.</t>
  </si>
  <si>
    <t>Elements that are neither numbers nor text are ignored.</t>
  </si>
  <si>
    <t>Evidently, this data is formatted well, as it is of the form NAME (AGE). Write</t>
  </si>
  <si>
    <t>This array contains no text, but SUMSUB should still work.</t>
  </si>
  <si>
    <t xml:space="preserve">numbers, merges them, and returns a sorted row array. </t>
  </si>
  <si>
    <t>If there are blank cells in either array, return an error.</t>
  </si>
  <si>
    <t>Return an error if there are blank cells in either array.</t>
  </si>
  <si>
    <t>[sort_order] that mimics the behavior of SORT. It returns an error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</si>
</sst>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3" xfId="1"/>
    <xf numFmtId="0" fontId="2" fillId="0" borderId="1" xfId="2"/>
    <xf numFmtId="0" fontId="3" fillId="0" borderId="2" xfId="3"/>
    <xf numFmtId="0" fontId="4" fillId="0" borderId="0" xfId="4"/>
    <xf numFmtId="0" fontId="3" fillId="0" borderId="0" xfId="5"/>
    <xf numFmtId="0" fontId="0" fillId="0" borderId="0" xfId="0" quotePrefix="1"/>
    <xf numFmtId="0" fontId="5" fillId="0" borderId="0" xfId="0" applyFont="1"/>
  </cellXfs>
  <cellStyles count="6">
    <cellStyle name="Explanatory Text" xfId="4" builtinId="53"/>
    <cellStyle name="Heading 1" xfId="2" builtinId="16"/>
    <cellStyle name="Heading 3" xfId="3" builtinId="18"/>
    <cellStyle name="Heading 4" xfId="5" builtinId="19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32658</xdr:colOff>
      <xdr:row>32</xdr:row>
      <xdr:rowOff>43544</xdr:rowOff>
    </xdr:from>
    <xdr:to>
      <xdr:col>7</xdr:col>
      <xdr:colOff>249937</xdr:colOff>
      <xdr:row>35</xdr:row>
      <xdr:rowOff>168729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52E2F2-BD4C-FF70-194D-9C93ECD9E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258" y="4816930"/>
          <a:ext cx="4261322" cy="696685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25</xdr:row>
      <xdr:rowOff>79240</xdr:rowOff>
    </xdr:from>
    <xdr:to>
      <xdr:col>4</xdr:col>
      <xdr:colOff>28096</xdr:colOff>
      <xdr:row>28</xdr:row>
      <xdr:rowOff>129134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E67C01-575E-0A5A-70DE-229608E0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815" y="3138126"/>
          <a:ext cx="2216124" cy="6213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18</xdr:row>
      <xdr:rowOff>32551</xdr:rowOff>
    </xdr:from>
    <xdr:to>
      <xdr:col>5</xdr:col>
      <xdr:colOff>538042</xdr:colOff>
      <xdr:row>21</xdr:row>
      <xdr:rowOff>85575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88903E-9852-2967-A53C-B91E520E9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2710437"/>
          <a:ext cx="3357442" cy="62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99CD-A382-468D-B89C-F6AD52CF7A50}">
  <dimension ref="B4:B11"/>
  <sheetViews>
    <sheetView zoomScale="220" zoomScaleNormal="220" workbookViewId="0">
      <selection activeCell="D13" sqref="D13"/>
    </sheetView>
  </sheetViews>
  <sheetFormatPr defaultColWidth="8.85546875" defaultRowHeight="15" x14ac:dyDescent="0.25"/>
  <sheetData>
    <row r="4" spans="2:2" x14ac:dyDescent="0.25">
      <c r="B4" t="s">
        <v>80</v>
      </c>
    </row>
    <row r="5" spans="2:2" x14ac:dyDescent="0.25">
      <c r="B5" t="s">
        <v>83</v>
      </c>
    </row>
    <row r="6" spans="2:2" x14ac:dyDescent="0.25">
      <c r="B6" t="s">
        <v>84</v>
      </c>
    </row>
    <row r="7" spans="2:2" x14ac:dyDescent="0.25">
      <c r="B7" t="s">
        <v>85</v>
      </c>
    </row>
    <row r="8" spans="2:2" x14ac:dyDescent="0.25">
      <c r="B8" t="s">
        <v>86</v>
      </c>
    </row>
    <row r="10" spans="2:2" x14ac:dyDescent="0.25">
      <c r="B10" t="s">
        <v>106</v>
      </c>
    </row>
    <row r="11" spans="2:2" x14ac:dyDescent="0.25">
      <c r="B1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sheetPr codeName="Sheet3"/>
  <dimension ref="B2:H36"/>
  <sheetViews>
    <sheetView tabSelected="1" zoomScale="190" zoomScaleNormal="190" workbookViewId="0">
      <selection activeCell="F24" sqref="F24"/>
    </sheetView>
  </sheetViews>
  <sheetFormatPr defaultColWidth="8.85546875" defaultRowHeight="15" x14ac:dyDescent="0.25"/>
  <sheetData>
    <row r="2" spans="2:8" ht="24" thickBot="1" x14ac:dyDescent="0.4">
      <c r="B2" s="1" t="s">
        <v>12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0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</v>
      </c>
    </row>
    <row r="8" spans="2:8" x14ac:dyDescent="0.25">
      <c r="B8" t="s">
        <v>7</v>
      </c>
    </row>
    <row r="9" spans="2:8" x14ac:dyDescent="0.25">
      <c r="B9" t="s">
        <v>8</v>
      </c>
    </row>
    <row r="10" spans="2:8" x14ac:dyDescent="0.25">
      <c r="B10" t="s">
        <v>11</v>
      </c>
    </row>
    <row r="12" spans="2:8" x14ac:dyDescent="0.25">
      <c r="B12" t="s">
        <v>9</v>
      </c>
    </row>
    <row r="13" spans="2:8" x14ac:dyDescent="0.25">
      <c r="B13" t="s">
        <v>10</v>
      </c>
    </row>
    <row r="14" spans="2:8" x14ac:dyDescent="0.25">
      <c r="B14" t="s">
        <v>13</v>
      </c>
    </row>
    <row r="16" spans="2:8" ht="20.25" thickBot="1" x14ac:dyDescent="0.35">
      <c r="B16" s="2" t="s">
        <v>4</v>
      </c>
      <c r="C16" s="2"/>
      <c r="D16" s="2"/>
      <c r="E16" s="2"/>
      <c r="F16" s="2"/>
      <c r="G16" s="2"/>
      <c r="H16" s="2"/>
    </row>
    <row r="17" spans="2:8" ht="15.75" thickTop="1" x14ac:dyDescent="0.25"/>
    <row r="18" spans="2:8" ht="15.75" thickBot="1" x14ac:dyDescent="0.3">
      <c r="B18" s="3" t="s">
        <v>1</v>
      </c>
      <c r="C18" s="3"/>
      <c r="D18" s="3"/>
      <c r="E18" s="3"/>
      <c r="F18" s="3"/>
      <c r="G18" s="3"/>
      <c r="H18" s="3"/>
    </row>
    <row r="20" spans="2:8" x14ac:dyDescent="0.25">
      <c r="B20" t="str">
        <f ca="1">_xlfn.FORMULATEXT(B21)</f>
        <v>=Solutions.SPEEDCONVERT(100)</v>
      </c>
    </row>
    <row r="21" spans="2:8" x14ac:dyDescent="0.25">
      <c r="B21" cm="1">
        <f t="array" ref="B21">Solutions.SPEEDCONVERT(100)</f>
        <v>27.777777777777779</v>
      </c>
    </row>
    <row r="23" spans="2:8" ht="15.75" thickBot="1" x14ac:dyDescent="0.3">
      <c r="B23" s="3" t="s">
        <v>2</v>
      </c>
      <c r="C23" s="3"/>
      <c r="D23" s="3"/>
      <c r="E23" s="3"/>
      <c r="F23" s="3"/>
      <c r="G23" s="3"/>
      <c r="H23" s="3"/>
    </row>
    <row r="25" spans="2:8" x14ac:dyDescent="0.25">
      <c r="B25" t="s">
        <v>105</v>
      </c>
    </row>
    <row r="27" spans="2:8" x14ac:dyDescent="0.25">
      <c r="B27" t="str">
        <f ca="1">_xlfn.FORMULATEXT(B28)</f>
        <v>=Solutions.SPEEDCONVERT(100, TRUE)</v>
      </c>
    </row>
    <row r="28" spans="2:8" x14ac:dyDescent="0.25">
      <c r="B28" cm="1">
        <f t="array" ref="B28">Solutions.SPEEDCONVERT(100, TRUE)</f>
        <v>27.777777777777779</v>
      </c>
    </row>
    <row r="30" spans="2:8" ht="15.75" thickBot="1" x14ac:dyDescent="0.3">
      <c r="B30" s="3" t="s">
        <v>3</v>
      </c>
      <c r="C30" s="3"/>
      <c r="D30" s="3"/>
      <c r="E30" s="3"/>
      <c r="F30" s="3"/>
      <c r="G30" s="3"/>
      <c r="H30" s="3"/>
    </row>
    <row r="32" spans="2:8" x14ac:dyDescent="0.25">
      <c r="B32" t="s">
        <v>104</v>
      </c>
    </row>
    <row r="34" spans="2:8" x14ac:dyDescent="0.25">
      <c r="B34" t="str">
        <f ca="1">_xlfn.FORMULATEXT(B35)</f>
        <v>=Solutions.SPEEDCONVERT(B21,FALSE)</v>
      </c>
    </row>
    <row r="35" spans="2:8" x14ac:dyDescent="0.25">
      <c r="B35" cm="1">
        <f t="array" ref="B35">Solutions.SPEEDCONVERT(B21,FALSE)</f>
        <v>100</v>
      </c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12B-0A13-41A9-B166-FDA8065ADC9B}">
  <dimension ref="B2:H49"/>
  <sheetViews>
    <sheetView zoomScale="175" zoomScaleNormal="175" workbookViewId="0">
      <selection activeCell="H8" sqref="H8"/>
    </sheetView>
  </sheetViews>
  <sheetFormatPr defaultColWidth="8.85546875" defaultRowHeight="15" x14ac:dyDescent="0.25"/>
  <sheetData>
    <row r="2" spans="2:8" ht="24" thickBot="1" x14ac:dyDescent="0.4">
      <c r="B2" s="1" t="s">
        <v>31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0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56</v>
      </c>
    </row>
    <row r="8" spans="2:8" x14ac:dyDescent="0.25">
      <c r="B8" t="s">
        <v>57</v>
      </c>
    </row>
    <row r="10" spans="2:8" x14ac:dyDescent="0.25">
      <c r="B10" t="s">
        <v>32</v>
      </c>
    </row>
    <row r="11" spans="2:8" x14ac:dyDescent="0.25">
      <c r="B11" t="s">
        <v>33</v>
      </c>
    </row>
    <row r="12" spans="2:8" x14ac:dyDescent="0.25">
      <c r="B12" t="s">
        <v>34</v>
      </c>
    </row>
    <row r="14" spans="2:8" x14ac:dyDescent="0.25">
      <c r="B14" t="s">
        <v>110</v>
      </c>
    </row>
    <row r="16" spans="2:8" x14ac:dyDescent="0.25">
      <c r="B16" t="s">
        <v>54</v>
      </c>
    </row>
    <row r="17" spans="2:8" x14ac:dyDescent="0.25">
      <c r="B17" t="s">
        <v>55</v>
      </c>
    </row>
    <row r="19" spans="2:8" ht="20.25" thickBot="1" x14ac:dyDescent="0.35">
      <c r="B19" s="2" t="s">
        <v>4</v>
      </c>
      <c r="C19" s="2"/>
      <c r="D19" s="2"/>
      <c r="E19" s="2"/>
      <c r="F19" s="2"/>
      <c r="G19" s="2"/>
      <c r="H19" s="2"/>
    </row>
    <row r="20" spans="2:8" ht="15.75" thickTop="1" x14ac:dyDescent="0.25"/>
    <row r="21" spans="2:8" ht="15.75" thickBot="1" x14ac:dyDescent="0.3">
      <c r="B21" s="3" t="s">
        <v>1</v>
      </c>
      <c r="C21" s="3"/>
      <c r="D21" s="3"/>
      <c r="E21" s="3"/>
      <c r="F21" s="3"/>
      <c r="G21" s="3"/>
      <c r="H21" s="3"/>
    </row>
    <row r="23" spans="2:8" x14ac:dyDescent="0.25">
      <c r="B23">
        <v>1</v>
      </c>
      <c r="C23">
        <v>2</v>
      </c>
      <c r="D23">
        <v>0</v>
      </c>
      <c r="E23">
        <v>3</v>
      </c>
      <c r="F23">
        <v>-1</v>
      </c>
      <c r="G23">
        <v>6</v>
      </c>
      <c r="H23">
        <v>-7</v>
      </c>
    </row>
    <row r="24" spans="2:8" x14ac:dyDescent="0.25">
      <c r="B24" s="6" t="s">
        <v>47</v>
      </c>
      <c r="C24" s="6" t="s">
        <v>48</v>
      </c>
      <c r="D24" s="6" t="s">
        <v>49</v>
      </c>
      <c r="E24" s="6" t="s">
        <v>50</v>
      </c>
      <c r="F24" s="6" t="s">
        <v>51</v>
      </c>
      <c r="G24" s="6" t="s">
        <v>53</v>
      </c>
      <c r="H24" s="6" t="s">
        <v>52</v>
      </c>
    </row>
    <row r="26" spans="2:8" x14ac:dyDescent="0.25">
      <c r="B26" t="str">
        <f ca="1">_xlfn.FORMULATEXT(B27)</f>
        <v>=Solutions.SUMSUB(B23:H24)</v>
      </c>
    </row>
    <row r="27" spans="2:8" x14ac:dyDescent="0.25">
      <c r="B27" cm="1">
        <f t="array" ref="B27">Solutions.SUMSUB(B23:H24)</f>
        <v>4</v>
      </c>
    </row>
    <row r="29" spans="2:8" ht="15.75" thickBot="1" x14ac:dyDescent="0.3">
      <c r="B29" s="3" t="s">
        <v>2</v>
      </c>
      <c r="C29" s="3"/>
      <c r="D29" s="3"/>
      <c r="E29" s="3"/>
      <c r="F29" s="3"/>
      <c r="G29" s="3"/>
      <c r="H29" s="3"/>
    </row>
    <row r="31" spans="2:8" x14ac:dyDescent="0.25">
      <c r="B31" t="s">
        <v>111</v>
      </c>
    </row>
    <row r="33" spans="2:8" x14ac:dyDescent="0.25">
      <c r="B33" t="e">
        <f>NA()</f>
        <v>#N/A</v>
      </c>
      <c r="C33">
        <v>2</v>
      </c>
      <c r="D33">
        <v>0</v>
      </c>
      <c r="E33">
        <v>3</v>
      </c>
      <c r="F33">
        <v>-1</v>
      </c>
      <c r="G33">
        <v>6</v>
      </c>
      <c r="H33">
        <v>-7</v>
      </c>
    </row>
    <row r="34" spans="2:8" x14ac:dyDescent="0.25">
      <c r="B34" s="6" t="s">
        <v>47</v>
      </c>
      <c r="C34" s="6" t="s">
        <v>48</v>
      </c>
      <c r="D34" s="6" t="s">
        <v>49</v>
      </c>
      <c r="E34" s="6" t="s">
        <v>50</v>
      </c>
      <c r="F34" s="6" t="s">
        <v>51</v>
      </c>
      <c r="G34" s="6" t="s">
        <v>53</v>
      </c>
      <c r="H34" s="6" t="s">
        <v>52</v>
      </c>
    </row>
    <row r="36" spans="2:8" x14ac:dyDescent="0.25">
      <c r="B36" t="str">
        <f ca="1">_xlfn.FORMULATEXT(B37)</f>
        <v>=Solutions.SUMSUB(B33:H34)</v>
      </c>
    </row>
    <row r="37" spans="2:8" x14ac:dyDescent="0.25">
      <c r="B37" cm="1">
        <f t="array" ref="B37">Solutions.SUMSUB(B33:H34)</f>
        <v>3</v>
      </c>
    </row>
    <row r="39" spans="2:8" ht="15.75" thickBot="1" x14ac:dyDescent="0.3">
      <c r="B39" s="3" t="s">
        <v>3</v>
      </c>
      <c r="C39" s="3"/>
      <c r="D39" s="3"/>
      <c r="E39" s="3"/>
      <c r="F39" s="3"/>
      <c r="G39" s="3"/>
      <c r="H39" s="3"/>
    </row>
    <row r="41" spans="2:8" x14ac:dyDescent="0.25">
      <c r="B41" t="s">
        <v>113</v>
      </c>
    </row>
    <row r="43" spans="2:8" x14ac:dyDescent="0.25">
      <c r="B43">
        <v>0</v>
      </c>
      <c r="C43">
        <v>0</v>
      </c>
      <c r="D43">
        <v>0</v>
      </c>
      <c r="E43">
        <v>0</v>
      </c>
    </row>
    <row r="44" spans="2:8" x14ac:dyDescent="0.25">
      <c r="C44">
        <v>0</v>
      </c>
      <c r="D44">
        <v>0</v>
      </c>
      <c r="E44">
        <v>0</v>
      </c>
    </row>
    <row r="45" spans="2:8" x14ac:dyDescent="0.25">
      <c r="B45">
        <v>0</v>
      </c>
      <c r="C45">
        <v>0</v>
      </c>
      <c r="D45">
        <v>0</v>
      </c>
    </row>
    <row r="46" spans="2:8" x14ac:dyDescent="0.25">
      <c r="B46">
        <v>0</v>
      </c>
      <c r="D46">
        <v>0</v>
      </c>
    </row>
    <row r="48" spans="2:8" x14ac:dyDescent="0.25">
      <c r="B48" t="str">
        <f ca="1">_xlfn.FORMULATEXT(B49)</f>
        <v>=Solutions.SUMSUB(B43:E46)</v>
      </c>
    </row>
    <row r="49" spans="2:2" x14ac:dyDescent="0.25">
      <c r="B49" cm="1">
        <f t="array" ref="B49">Solutions.SUMSUB(B43:E46)</f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sheetPr codeName="Sheet1"/>
  <dimension ref="B2:H86"/>
  <sheetViews>
    <sheetView zoomScale="145" zoomScaleNormal="145" workbookViewId="0">
      <selection activeCell="J11" sqref="J11"/>
    </sheetView>
  </sheetViews>
  <sheetFormatPr defaultColWidth="8.85546875" defaultRowHeight="15" x14ac:dyDescent="0.25"/>
  <cols>
    <col min="2" max="2" width="12.28515625" customWidth="1"/>
    <col min="3" max="3" width="11.7109375" customWidth="1"/>
  </cols>
  <sheetData>
    <row r="2" spans="2:8" ht="24" thickBot="1" x14ac:dyDescent="0.4">
      <c r="B2" s="1" t="s">
        <v>35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0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65</v>
      </c>
    </row>
    <row r="8" spans="2:8" x14ac:dyDescent="0.25">
      <c r="B8" t="s">
        <v>66</v>
      </c>
    </row>
    <row r="9" spans="2:8" x14ac:dyDescent="0.25">
      <c r="B9" t="s">
        <v>67</v>
      </c>
    </row>
    <row r="10" spans="2:8" x14ac:dyDescent="0.25">
      <c r="B10" t="s">
        <v>68</v>
      </c>
    </row>
    <row r="11" spans="2:8" x14ac:dyDescent="0.25">
      <c r="B11" t="s">
        <v>69</v>
      </c>
    </row>
    <row r="12" spans="2:8" x14ac:dyDescent="0.25">
      <c r="B12" t="s">
        <v>36</v>
      </c>
    </row>
    <row r="15" spans="2:8" x14ac:dyDescent="0.25">
      <c r="B15" t="s">
        <v>63</v>
      </c>
    </row>
    <row r="16" spans="2:8" x14ac:dyDescent="0.25">
      <c r="B16" t="s">
        <v>64</v>
      </c>
    </row>
    <row r="18" spans="2:2" x14ac:dyDescent="0.25">
      <c r="B18" s="5" t="s">
        <v>39</v>
      </c>
    </row>
    <row r="23" spans="2:2" x14ac:dyDescent="0.25">
      <c r="B23" t="s">
        <v>40</v>
      </c>
    </row>
    <row r="25" spans="2:2" x14ac:dyDescent="0.25">
      <c r="B25" s="5" t="s">
        <v>38</v>
      </c>
    </row>
    <row r="30" spans="2:2" x14ac:dyDescent="0.25">
      <c r="B30" t="s">
        <v>70</v>
      </c>
    </row>
    <row r="32" spans="2:2" x14ac:dyDescent="0.25">
      <c r="B32" s="5" t="s">
        <v>37</v>
      </c>
    </row>
    <row r="38" spans="2:8" x14ac:dyDescent="0.25">
      <c r="B38" t="s">
        <v>61</v>
      </c>
    </row>
    <row r="39" spans="2:8" x14ac:dyDescent="0.25">
      <c r="B39" t="s">
        <v>62</v>
      </c>
    </row>
    <row r="40" spans="2:8" x14ac:dyDescent="0.25">
      <c r="B40" t="s">
        <v>71</v>
      </c>
    </row>
    <row r="41" spans="2:8" x14ac:dyDescent="0.25">
      <c r="B41" t="s">
        <v>72</v>
      </c>
    </row>
    <row r="42" spans="2:8" x14ac:dyDescent="0.25">
      <c r="B42" t="s">
        <v>76</v>
      </c>
    </row>
    <row r="43" spans="2:8" x14ac:dyDescent="0.25">
      <c r="B43" t="s">
        <v>79</v>
      </c>
    </row>
    <row r="46" spans="2:8" ht="20.25" thickBot="1" x14ac:dyDescent="0.35">
      <c r="B46" s="2" t="s">
        <v>4</v>
      </c>
      <c r="C46" s="2"/>
      <c r="D46" s="2"/>
      <c r="E46" s="2"/>
      <c r="F46" s="2"/>
      <c r="G46" s="2"/>
      <c r="H46" s="2"/>
    </row>
    <row r="47" spans="2:8" ht="15.75" thickTop="1" x14ac:dyDescent="0.25"/>
    <row r="48" spans="2:8" ht="15.75" thickBot="1" x14ac:dyDescent="0.3">
      <c r="B48" s="3" t="s">
        <v>1</v>
      </c>
      <c r="C48" s="3"/>
      <c r="D48" s="3"/>
      <c r="E48" s="3"/>
      <c r="F48" s="3"/>
      <c r="G48" s="3"/>
      <c r="H48" s="3"/>
    </row>
    <row r="50" spans="2:8" x14ac:dyDescent="0.25">
      <c r="B50" t="s">
        <v>73</v>
      </c>
    </row>
    <row r="52" spans="2:8" x14ac:dyDescent="0.25">
      <c r="B52" t="s">
        <v>41</v>
      </c>
      <c r="C52" t="s">
        <v>46</v>
      </c>
      <c r="D52" t="s">
        <v>42</v>
      </c>
      <c r="E52" t="s">
        <v>38</v>
      </c>
      <c r="F52" t="s">
        <v>39</v>
      </c>
      <c r="G52" t="s">
        <v>37</v>
      </c>
    </row>
    <row r="53" spans="2:8" x14ac:dyDescent="0.25">
      <c r="B53" t="s">
        <v>43</v>
      </c>
      <c r="C53">
        <v>60</v>
      </c>
      <c r="D53">
        <v>10</v>
      </c>
      <c r="E53" cm="1">
        <f t="array" ref="E53:E55">Solutions.ONEREPMAX(C53:C55,D53:D55)</f>
        <v>80</v>
      </c>
      <c r="F53" cm="1">
        <f t="array" ref="F53:F55">Solutions.ONEREPMAX(C53:C55,D53:D55,"wathen")</f>
        <v>80.848019689011224</v>
      </c>
      <c r="G53" cm="1">
        <f t="array" ref="G53:G55">Solutions.ONEREPMAX(C53:C55,D53:D55,"brzycki")</f>
        <v>80</v>
      </c>
    </row>
    <row r="54" spans="2:8" x14ac:dyDescent="0.25">
      <c r="B54" t="s">
        <v>44</v>
      </c>
      <c r="C54">
        <v>100</v>
      </c>
      <c r="D54">
        <v>12</v>
      </c>
      <c r="E54">
        <v>140</v>
      </c>
      <c r="F54">
        <v>141.49585631213964</v>
      </c>
      <c r="G54">
        <v>144</v>
      </c>
    </row>
    <row r="55" spans="2:8" x14ac:dyDescent="0.25">
      <c r="B55" t="s">
        <v>45</v>
      </c>
      <c r="C55">
        <v>10</v>
      </c>
      <c r="D55">
        <v>20</v>
      </c>
      <c r="E55">
        <v>16.666666666666664</v>
      </c>
      <c r="F55">
        <v>16.446177529537955</v>
      </c>
      <c r="G55">
        <v>21.176470588235293</v>
      </c>
    </row>
    <row r="57" spans="2:8" ht="15.75" thickBot="1" x14ac:dyDescent="0.3">
      <c r="B57" s="3" t="s">
        <v>2</v>
      </c>
      <c r="C57" s="3"/>
      <c r="D57" s="3"/>
      <c r="E57" s="3"/>
      <c r="F57" s="3"/>
      <c r="G57" s="3"/>
      <c r="H57" s="3"/>
    </row>
    <row r="59" spans="2:8" x14ac:dyDescent="0.25">
      <c r="B59" t="s">
        <v>87</v>
      </c>
    </row>
    <row r="60" spans="2:8" x14ac:dyDescent="0.25">
      <c r="B60" t="s">
        <v>88</v>
      </c>
    </row>
    <row r="62" spans="2:8" x14ac:dyDescent="0.25">
      <c r="B62" t="s">
        <v>41</v>
      </c>
      <c r="C62" t="s">
        <v>46</v>
      </c>
      <c r="D62" t="s">
        <v>42</v>
      </c>
      <c r="E62" t="s">
        <v>38</v>
      </c>
    </row>
    <row r="63" spans="2:8" x14ac:dyDescent="0.25">
      <c r="B63">
        <v>60</v>
      </c>
      <c r="C63" t="s">
        <v>43</v>
      </c>
      <c r="D63">
        <v>10</v>
      </c>
      <c r="E63" t="e" cm="1">
        <f t="array" ref="E63:E65">Solutions.ONEREPMAX(C63:C65,D63:D65,"epley")</f>
        <v>#VALUE!</v>
      </c>
    </row>
    <row r="64" spans="2:8" x14ac:dyDescent="0.25">
      <c r="B64">
        <v>100</v>
      </c>
      <c r="C64" t="s">
        <v>44</v>
      </c>
      <c r="D64">
        <v>12</v>
      </c>
      <c r="E64" t="e">
        <v>#VALUE!</v>
      </c>
    </row>
    <row r="65" spans="2:8" x14ac:dyDescent="0.25">
      <c r="B65">
        <v>10</v>
      </c>
      <c r="C65" t="s">
        <v>45</v>
      </c>
      <c r="D65">
        <v>20</v>
      </c>
      <c r="E65" t="e">
        <v>#VALUE!</v>
      </c>
    </row>
    <row r="67" spans="2:8" ht="15.75" thickBot="1" x14ac:dyDescent="0.3">
      <c r="B67" s="3" t="s">
        <v>3</v>
      </c>
      <c r="C67" s="3"/>
      <c r="D67" s="3"/>
      <c r="E67" s="3"/>
      <c r="F67" s="3"/>
      <c r="G67" s="3"/>
      <c r="H67" s="3"/>
    </row>
    <row r="69" spans="2:8" x14ac:dyDescent="0.25">
      <c r="B69" t="s">
        <v>74</v>
      </c>
    </row>
    <row r="70" spans="2:8" x14ac:dyDescent="0.25">
      <c r="B70" t="s">
        <v>75</v>
      </c>
    </row>
    <row r="73" spans="2:8" x14ac:dyDescent="0.25">
      <c r="B73" t="s">
        <v>41</v>
      </c>
      <c r="C73" t="s">
        <v>46</v>
      </c>
      <c r="D73" t="s">
        <v>42</v>
      </c>
      <c r="E73" t="s">
        <v>38</v>
      </c>
    </row>
    <row r="74" spans="2:8" x14ac:dyDescent="0.25">
      <c r="B74" t="s">
        <v>43</v>
      </c>
      <c r="C74">
        <v>60</v>
      </c>
      <c r="E74" t="e" cm="1">
        <f t="array" ref="E74:E76">Solutions.ONEREPMAX(C74:C76,D74:D76,"epley")</f>
        <v>#N/A</v>
      </c>
    </row>
    <row r="75" spans="2:8" x14ac:dyDescent="0.25">
      <c r="B75" t="s">
        <v>44</v>
      </c>
      <c r="C75">
        <v>80</v>
      </c>
      <c r="E75" t="e">
        <v>#N/A</v>
      </c>
    </row>
    <row r="76" spans="2:8" x14ac:dyDescent="0.25">
      <c r="B76" t="s">
        <v>45</v>
      </c>
      <c r="C76">
        <v>10</v>
      </c>
      <c r="D76">
        <v>20</v>
      </c>
      <c r="E76">
        <v>16.666666666666664</v>
      </c>
    </row>
    <row r="78" spans="2:8" x14ac:dyDescent="0.25">
      <c r="B78" t="s">
        <v>81</v>
      </c>
    </row>
    <row r="79" spans="2:8" x14ac:dyDescent="0.25">
      <c r="B79" t="s">
        <v>82</v>
      </c>
    </row>
    <row r="81" spans="2:4" x14ac:dyDescent="0.25">
      <c r="D81">
        <v>20</v>
      </c>
    </row>
    <row r="82" spans="2:4" x14ac:dyDescent="0.25">
      <c r="B82" t="str">
        <f ca="1">_xlfn.FORMULATEXT(B83)</f>
        <v>=MAP(B81:D81,LAMBDA(x,x))</v>
      </c>
    </row>
    <row r="83" spans="2:4" x14ac:dyDescent="0.25">
      <c r="B83" cm="1">
        <f t="array" ref="B83:D83">_xlfn.MAP(B81:D81,_xlfn.LAMBDA(_xlpm.x,_xlpm.x))</f>
        <v>0</v>
      </c>
      <c r="C83">
        <v>0</v>
      </c>
      <c r="D83">
        <v>20</v>
      </c>
    </row>
    <row r="85" spans="2:4" x14ac:dyDescent="0.25">
      <c r="B85" t="s">
        <v>77</v>
      </c>
    </row>
    <row r="86" spans="2:4" x14ac:dyDescent="0.25">
      <c r="B86" t="s">
        <v>78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sheetPr codeName="Sheet2"/>
  <dimension ref="B2:O48"/>
  <sheetViews>
    <sheetView topLeftCell="A41" zoomScale="175" zoomScaleNormal="175" workbookViewId="0">
      <selection activeCell="B14" sqref="B14"/>
    </sheetView>
  </sheetViews>
  <sheetFormatPr defaultColWidth="8.85546875" defaultRowHeight="15" x14ac:dyDescent="0.25"/>
  <sheetData>
    <row r="2" spans="2:8" ht="24" thickBot="1" x14ac:dyDescent="0.4">
      <c r="B2" s="1" t="s">
        <v>5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0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14</v>
      </c>
    </row>
    <row r="8" spans="2:8" x14ac:dyDescent="0.25">
      <c r="B8" t="s">
        <v>114</v>
      </c>
    </row>
    <row r="10" spans="2:8" x14ac:dyDescent="0.25">
      <c r="B10" t="s">
        <v>15</v>
      </c>
    </row>
    <row r="11" spans="2:8" x14ac:dyDescent="0.25">
      <c r="B11" t="s">
        <v>16</v>
      </c>
    </row>
    <row r="13" spans="2:8" x14ac:dyDescent="0.25">
      <c r="B13" t="s">
        <v>116</v>
      </c>
    </row>
    <row r="15" spans="2:8" ht="20.25" thickBot="1" x14ac:dyDescent="0.35">
      <c r="B15" s="2" t="s">
        <v>4</v>
      </c>
      <c r="C15" s="2"/>
      <c r="D15" s="2"/>
      <c r="E15" s="2"/>
      <c r="F15" s="2"/>
      <c r="G15" s="2"/>
      <c r="H15" s="2"/>
    </row>
    <row r="16" spans="2:8" ht="15.75" thickTop="1" x14ac:dyDescent="0.25"/>
    <row r="17" spans="2:8" ht="15.75" thickBot="1" x14ac:dyDescent="0.3">
      <c r="B17" s="3" t="s">
        <v>1</v>
      </c>
      <c r="C17" s="3"/>
      <c r="D17" s="3"/>
      <c r="E17" s="3"/>
      <c r="F17" s="3"/>
      <c r="G17" s="3"/>
      <c r="H17" s="3"/>
    </row>
    <row r="19" spans="2:8" x14ac:dyDescent="0.25">
      <c r="B19">
        <v>8</v>
      </c>
      <c r="C19">
        <v>2</v>
      </c>
      <c r="D19">
        <v>1</v>
      </c>
      <c r="E19">
        <v>3</v>
      </c>
    </row>
    <row r="20" spans="2:8" x14ac:dyDescent="0.25">
      <c r="B20">
        <v>9</v>
      </c>
      <c r="C20">
        <v>-1</v>
      </c>
      <c r="D20">
        <v>1</v>
      </c>
    </row>
    <row r="22" spans="2:8" x14ac:dyDescent="0.25">
      <c r="B22" t="str">
        <f ca="1">_xlfn.FORMULATEXT(B23)</f>
        <v>=Solutions.MERGEANDSORT(B19:E19,B20:D20)</v>
      </c>
    </row>
    <row r="23" spans="2:8" x14ac:dyDescent="0.25">
      <c r="B23" cm="1">
        <f t="array" ref="B23:H23">Solutions.MERGEANDSORT(B19:E19,B20:D20)</f>
        <v>-1</v>
      </c>
      <c r="C23">
        <v>1</v>
      </c>
      <c r="D23">
        <v>1</v>
      </c>
      <c r="E23">
        <v>2</v>
      </c>
      <c r="F23">
        <v>3</v>
      </c>
      <c r="G23">
        <v>8</v>
      </c>
      <c r="H23">
        <v>9</v>
      </c>
    </row>
    <row r="25" spans="2:8" ht="15.75" thickBot="1" x14ac:dyDescent="0.3">
      <c r="B25" s="3" t="s">
        <v>2</v>
      </c>
      <c r="C25" s="3"/>
      <c r="D25" s="3"/>
      <c r="E25" s="3"/>
      <c r="F25" s="3"/>
      <c r="G25" s="3"/>
      <c r="H25" s="3"/>
    </row>
    <row r="27" spans="2:8" x14ac:dyDescent="0.25">
      <c r="B27" t="s">
        <v>115</v>
      </c>
    </row>
    <row r="29" spans="2:8" x14ac:dyDescent="0.25">
      <c r="B29">
        <v>8</v>
      </c>
      <c r="C29">
        <v>2</v>
      </c>
      <c r="D29">
        <v>1</v>
      </c>
      <c r="E29">
        <v>3</v>
      </c>
    </row>
    <row r="30" spans="2:8" x14ac:dyDescent="0.25">
      <c r="B30">
        <v>9</v>
      </c>
      <c r="C30">
        <v>-1</v>
      </c>
      <c r="D30">
        <v>1</v>
      </c>
    </row>
    <row r="32" spans="2:8" x14ac:dyDescent="0.25">
      <c r="B32" t="str">
        <f ca="1">_xlfn.FORMULATEXT(B33)</f>
        <v>=Solutions.MERGEANDSORT(B29:E29,B30:E30)</v>
      </c>
    </row>
    <row r="33" spans="2:15" x14ac:dyDescent="0.25">
      <c r="B33" t="e" cm="1">
        <f t="array" ref="B33">Solutions.MERGEANDSORT(B29:E29,B30:E30)</f>
        <v>#N/A</v>
      </c>
    </row>
    <row r="35" spans="2:15" ht="15.75" thickBot="1" x14ac:dyDescent="0.3">
      <c r="B35" s="3" t="s">
        <v>3</v>
      </c>
      <c r="C35" s="3"/>
      <c r="D35" s="3"/>
      <c r="E35" s="3"/>
      <c r="F35" s="3"/>
      <c r="G35" s="3"/>
      <c r="H35" s="3"/>
    </row>
    <row r="37" spans="2:15" x14ac:dyDescent="0.25">
      <c r="B37" t="s">
        <v>89</v>
      </c>
    </row>
    <row r="39" spans="2:15" x14ac:dyDescent="0.25">
      <c r="B39">
        <v>5</v>
      </c>
      <c r="C39">
        <v>1</v>
      </c>
      <c r="D39">
        <v>1</v>
      </c>
    </row>
    <row r="40" spans="2:15" x14ac:dyDescent="0.25">
      <c r="B40">
        <v>7</v>
      </c>
      <c r="C40">
        <v>8</v>
      </c>
      <c r="D40">
        <v>9</v>
      </c>
    </row>
    <row r="42" spans="2:15" x14ac:dyDescent="0.25">
      <c r="B42">
        <v>2</v>
      </c>
      <c r="C42">
        <v>3</v>
      </c>
    </row>
    <row r="43" spans="2:15" x14ac:dyDescent="0.25">
      <c r="B43">
        <v>0</v>
      </c>
      <c r="C43">
        <v>11</v>
      </c>
    </row>
    <row r="44" spans="2:15" x14ac:dyDescent="0.25">
      <c r="B44">
        <v>4</v>
      </c>
      <c r="C44">
        <v>5</v>
      </c>
    </row>
    <row r="45" spans="2:15" x14ac:dyDescent="0.25">
      <c r="B45">
        <v>12</v>
      </c>
      <c r="C45">
        <v>0</v>
      </c>
    </row>
    <row r="47" spans="2:15" x14ac:dyDescent="0.25">
      <c r="B47" t="str">
        <f ca="1">_xlfn.FORMULATEXT(B48)</f>
        <v>=Solutions.MERGEANDSORT(B39:D40,B42:C45)</v>
      </c>
    </row>
    <row r="48" spans="2:15" x14ac:dyDescent="0.25">
      <c r="B48" cm="1">
        <f t="array" ref="B48:O48">Solutions.MERGEANDSORT(B39:D40,B42:C45)</f>
        <v>0</v>
      </c>
      <c r="C48">
        <v>0</v>
      </c>
      <c r="D48">
        <v>1</v>
      </c>
      <c r="E48">
        <v>1</v>
      </c>
      <c r="F48">
        <v>2</v>
      </c>
      <c r="G48">
        <v>3</v>
      </c>
      <c r="H48">
        <v>4</v>
      </c>
      <c r="I48">
        <v>5</v>
      </c>
      <c r="J48">
        <v>5</v>
      </c>
      <c r="K48">
        <v>7</v>
      </c>
      <c r="L48">
        <v>8</v>
      </c>
      <c r="M48">
        <v>9</v>
      </c>
      <c r="N48">
        <v>11</v>
      </c>
      <c r="O4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sheetPr codeName="Sheet4"/>
  <dimension ref="B2:Q43"/>
  <sheetViews>
    <sheetView topLeftCell="A11" zoomScale="130" zoomScaleNormal="130" workbookViewId="0">
      <selection activeCell="H10" sqref="H10"/>
    </sheetView>
  </sheetViews>
  <sheetFormatPr defaultColWidth="8.85546875" defaultRowHeight="15" x14ac:dyDescent="0.25"/>
  <sheetData>
    <row r="2" spans="2:8" ht="24" thickBot="1" x14ac:dyDescent="0.4">
      <c r="B2" s="1" t="s">
        <v>17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0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18</v>
      </c>
    </row>
    <row r="8" spans="2:8" x14ac:dyDescent="0.25">
      <c r="B8" t="s">
        <v>19</v>
      </c>
    </row>
    <row r="9" spans="2:8" x14ac:dyDescent="0.25">
      <c r="B9" t="s">
        <v>117</v>
      </c>
    </row>
    <row r="10" spans="2:8" x14ac:dyDescent="0.25">
      <c r="B10" t="s">
        <v>20</v>
      </c>
    </row>
    <row r="12" spans="2:8" x14ac:dyDescent="0.25">
      <c r="B12" t="s">
        <v>90</v>
      </c>
    </row>
    <row r="14" spans="2:8" ht="20.25" thickBot="1" x14ac:dyDescent="0.35">
      <c r="B14" s="2" t="s">
        <v>4</v>
      </c>
      <c r="C14" s="2"/>
      <c r="D14" s="2"/>
      <c r="E14" s="2"/>
      <c r="F14" s="2"/>
      <c r="G14" s="2"/>
      <c r="H14" s="2"/>
    </row>
    <row r="15" spans="2:8" ht="15.75" thickTop="1" x14ac:dyDescent="0.25"/>
    <row r="16" spans="2:8" ht="15.75" thickBot="1" x14ac:dyDescent="0.3">
      <c r="B16" s="3" t="s">
        <v>1</v>
      </c>
      <c r="C16" s="3"/>
      <c r="D16" s="3"/>
      <c r="E16" s="3"/>
      <c r="F16" s="3"/>
      <c r="G16" s="3"/>
      <c r="H16" s="3"/>
    </row>
    <row r="18" spans="2:10" x14ac:dyDescent="0.25"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</row>
    <row r="20" spans="2:10" x14ac:dyDescent="0.25">
      <c r="B20" t="str">
        <f ca="1">_xlfn.FORMULATEXT(B21)</f>
        <v>=Solutions.LENGTHSORT(B18:J18)</v>
      </c>
    </row>
    <row r="21" spans="2:10" x14ac:dyDescent="0.25">
      <c r="B21" t="str" cm="1">
        <f t="array" ref="B21:J21">Solutions.LENGTHSORT(B18:J18)</f>
        <v>do</v>
      </c>
      <c r="C21" t="str">
        <v>Ask</v>
      </c>
      <c r="D21" t="str">
        <v>not</v>
      </c>
      <c r="E21" t="str">
        <v>can</v>
      </c>
      <c r="F21" t="str">
        <v>for</v>
      </c>
      <c r="G21" t="str">
        <v>you</v>
      </c>
      <c r="H21" t="str">
        <v>what</v>
      </c>
      <c r="I21" t="str">
        <v>your</v>
      </c>
      <c r="J21" t="str">
        <v>country</v>
      </c>
    </row>
    <row r="24" spans="2:10" ht="15.75" thickBot="1" x14ac:dyDescent="0.3">
      <c r="B24" s="3" t="s">
        <v>2</v>
      </c>
      <c r="C24" s="3"/>
      <c r="D24" s="3"/>
      <c r="E24" s="3"/>
      <c r="F24" s="3"/>
      <c r="G24" s="3"/>
      <c r="H24" s="3"/>
    </row>
    <row r="26" spans="2:10" x14ac:dyDescent="0.25">
      <c r="B26" t="s">
        <v>102</v>
      </c>
    </row>
    <row r="28" spans="2:10" x14ac:dyDescent="0.25">
      <c r="B28" t="s">
        <v>91</v>
      </c>
      <c r="C28" t="s">
        <v>95</v>
      </c>
      <c r="D28" t="s">
        <v>99</v>
      </c>
      <c r="E28" t="s">
        <v>96</v>
      </c>
    </row>
    <row r="29" spans="2:10" x14ac:dyDescent="0.25">
      <c r="B29" t="s">
        <v>92</v>
      </c>
      <c r="C29" t="s">
        <v>96</v>
      </c>
      <c r="D29" t="s">
        <v>100</v>
      </c>
      <c r="E29" t="s">
        <v>97</v>
      </c>
    </row>
    <row r="30" spans="2:10" x14ac:dyDescent="0.25">
      <c r="B30" t="s">
        <v>93</v>
      </c>
      <c r="C30" t="s">
        <v>97</v>
      </c>
      <c r="D30" t="s">
        <v>93</v>
      </c>
      <c r="E30" t="s">
        <v>98</v>
      </c>
    </row>
    <row r="31" spans="2:10" x14ac:dyDescent="0.25">
      <c r="B31" t="s">
        <v>94</v>
      </c>
      <c r="C31" t="s">
        <v>98</v>
      </c>
      <c r="D31" t="s">
        <v>99</v>
      </c>
      <c r="E31" t="s">
        <v>101</v>
      </c>
    </row>
    <row r="33" spans="2:17" x14ac:dyDescent="0.25">
      <c r="B33" t="str">
        <f ca="1">_xlfn.FORMULATEXT(B34)</f>
        <v>=Solutions.LENGTHSORT(B28:E31)</v>
      </c>
    </row>
    <row r="34" spans="2:17" x14ac:dyDescent="0.25">
      <c r="B34" t="str" cm="1">
        <f t="array" ref="B34:Q34">Solutions.LENGTHSORT(B28:E31)</f>
        <v>do</v>
      </c>
      <c r="C34" t="str">
        <v>do</v>
      </c>
      <c r="D34" t="str">
        <v>Ask</v>
      </c>
      <c r="E34" t="str">
        <v>you</v>
      </c>
      <c r="F34" t="str">
        <v>can</v>
      </c>
      <c r="G34" t="str">
        <v>not</v>
      </c>
      <c r="H34" t="str">
        <v>can</v>
      </c>
      <c r="I34" t="str">
        <v>ask</v>
      </c>
      <c r="J34" t="str">
        <v>for</v>
      </c>
      <c r="K34" t="str">
        <v>for</v>
      </c>
      <c r="L34" t="str">
        <v>you</v>
      </c>
      <c r="M34" t="str">
        <v>what</v>
      </c>
      <c r="N34" t="str">
        <v>what</v>
      </c>
      <c r="O34" t="str">
        <v>your</v>
      </c>
      <c r="P34" t="str">
        <v>country</v>
      </c>
      <c r="Q34" t="str">
        <v>your country</v>
      </c>
    </row>
    <row r="36" spans="2:17" ht="15.75" thickBot="1" x14ac:dyDescent="0.3">
      <c r="B36" s="3" t="s">
        <v>3</v>
      </c>
      <c r="C36" s="3"/>
      <c r="D36" s="3"/>
      <c r="E36" s="3"/>
      <c r="F36" s="3"/>
      <c r="G36" s="3"/>
      <c r="H36" s="3"/>
    </row>
    <row r="38" spans="2:17" x14ac:dyDescent="0.25">
      <c r="B38" t="s">
        <v>103</v>
      </c>
    </row>
    <row r="40" spans="2:17" x14ac:dyDescent="0.25">
      <c r="B40">
        <v>1</v>
      </c>
      <c r="C40">
        <v>1</v>
      </c>
      <c r="D40">
        <v>2</v>
      </c>
      <c r="E40">
        <v>3</v>
      </c>
      <c r="F40">
        <v>4</v>
      </c>
    </row>
    <row r="42" spans="2:17" x14ac:dyDescent="0.25">
      <c r="B42" t="str">
        <f ca="1">_xlfn.FORMULATEXT(B43)</f>
        <v>=Solutions.LENGTHSORT(B40:F40)</v>
      </c>
    </row>
    <row r="43" spans="2:17" x14ac:dyDescent="0.25">
      <c r="B43" t="e" cm="1">
        <f t="array" ref="B43">Solutions.LENGTHSORT(B40:F40)</f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sheetPr codeName="Sheet5"/>
  <dimension ref="B2:H58"/>
  <sheetViews>
    <sheetView topLeftCell="A35" zoomScale="160" zoomScaleNormal="160" workbookViewId="0">
      <selection activeCell="E40" sqref="E40"/>
    </sheetView>
  </sheetViews>
  <sheetFormatPr defaultColWidth="8.85546875" defaultRowHeight="15" x14ac:dyDescent="0.25"/>
  <cols>
    <col min="11" max="11" width="16.42578125" customWidth="1"/>
    <col min="15" max="15" width="17" customWidth="1"/>
  </cols>
  <sheetData>
    <row r="2" spans="2:8" ht="24" thickBot="1" x14ac:dyDescent="0.4">
      <c r="B2" s="1" t="s">
        <v>21</v>
      </c>
      <c r="C2" s="1"/>
      <c r="D2" s="1"/>
      <c r="E2" s="1"/>
      <c r="F2" s="1"/>
      <c r="G2" s="1"/>
      <c r="H2" s="1"/>
    </row>
    <row r="3" spans="2:8" ht="15.75" thickTop="1" x14ac:dyDescent="0.25"/>
    <row r="5" spans="2:8" ht="20.25" thickBot="1" x14ac:dyDescent="0.35">
      <c r="B5" s="2" t="s">
        <v>0</v>
      </c>
      <c r="C5" s="2"/>
      <c r="D5" s="2"/>
      <c r="E5" s="2"/>
      <c r="F5" s="2"/>
      <c r="G5" s="2"/>
      <c r="H5" s="2"/>
    </row>
    <row r="6" spans="2:8" ht="15.75" thickTop="1" x14ac:dyDescent="0.25"/>
    <row r="7" spans="2:8" x14ac:dyDescent="0.25">
      <c r="B7" t="s">
        <v>25</v>
      </c>
    </row>
    <row r="9" spans="2:8" x14ac:dyDescent="0.25">
      <c r="B9" t="s">
        <v>22</v>
      </c>
    </row>
    <row r="10" spans="2:8" x14ac:dyDescent="0.25">
      <c r="B10" t="s">
        <v>23</v>
      </c>
    </row>
    <row r="11" spans="2:8" x14ac:dyDescent="0.25">
      <c r="B11" t="s">
        <v>24</v>
      </c>
    </row>
    <row r="13" spans="2:8" x14ac:dyDescent="0.25">
      <c r="B13" t="s">
        <v>112</v>
      </c>
    </row>
    <row r="14" spans="2:8" x14ac:dyDescent="0.25">
      <c r="B14" t="s">
        <v>26</v>
      </c>
    </row>
    <row r="15" spans="2:8" x14ac:dyDescent="0.25">
      <c r="B15" t="s">
        <v>27</v>
      </c>
    </row>
    <row r="16" spans="2:8" x14ac:dyDescent="0.25">
      <c r="B16" t="s">
        <v>28</v>
      </c>
    </row>
    <row r="17" spans="2:8" x14ac:dyDescent="0.25">
      <c r="B17" t="s">
        <v>29</v>
      </c>
    </row>
    <row r="18" spans="2:8" x14ac:dyDescent="0.25">
      <c r="B18" t="s">
        <v>30</v>
      </c>
    </row>
    <row r="19" spans="2:8" x14ac:dyDescent="0.25">
      <c r="B19" t="s">
        <v>108</v>
      </c>
    </row>
    <row r="21" spans="2:8" ht="20.25" thickBot="1" x14ac:dyDescent="0.35">
      <c r="B21" s="2" t="s">
        <v>4</v>
      </c>
      <c r="C21" s="2"/>
      <c r="D21" s="2"/>
      <c r="E21" s="2"/>
      <c r="F21" s="2"/>
      <c r="G21" s="2"/>
      <c r="H21" s="2"/>
    </row>
    <row r="22" spans="2:8" ht="15.75" thickTop="1" x14ac:dyDescent="0.25"/>
    <row r="23" spans="2:8" ht="15.75" thickBot="1" x14ac:dyDescent="0.3">
      <c r="B23" s="3" t="s">
        <v>1</v>
      </c>
      <c r="C23" s="3"/>
      <c r="D23" s="3"/>
      <c r="E23" s="3"/>
      <c r="F23" s="3"/>
      <c r="G23" s="3"/>
      <c r="H23" s="3"/>
    </row>
    <row r="25" spans="2:8" x14ac:dyDescent="0.25">
      <c r="B25" t="s">
        <v>22</v>
      </c>
    </row>
    <row r="26" spans="2:8" x14ac:dyDescent="0.25">
      <c r="B26" t="s">
        <v>23</v>
      </c>
    </row>
    <row r="27" spans="2:8" x14ac:dyDescent="0.25">
      <c r="B27" t="s">
        <v>24</v>
      </c>
    </row>
    <row r="29" spans="2:8" x14ac:dyDescent="0.25">
      <c r="B29" t="str">
        <f ca="1">_xlfn.FORMULATEXT(B30)</f>
        <v>=Solutions.CLEANUP(B25:B27)</v>
      </c>
    </row>
    <row r="30" spans="2:8" x14ac:dyDescent="0.25">
      <c r="B30" t="str" cm="1">
        <f t="array" ref="B30:C32">Solutions.CLEANUP(B25:B27)</f>
        <v>John Smith</v>
      </c>
      <c r="C30" t="str">
        <v>24</v>
      </c>
    </row>
    <row r="31" spans="2:8" x14ac:dyDescent="0.25">
      <c r="B31" t="str">
        <v>Joanna Fredericia</v>
      </c>
      <c r="C31" t="str">
        <v>25</v>
      </c>
    </row>
    <row r="32" spans="2:8" x14ac:dyDescent="0.25">
      <c r="B32" t="str">
        <v>Thomas Jefferson</v>
      </c>
      <c r="C32" t="str">
        <v>197</v>
      </c>
    </row>
    <row r="34" spans="2:8" ht="15.75" thickBot="1" x14ac:dyDescent="0.3">
      <c r="B34" s="3" t="s">
        <v>2</v>
      </c>
      <c r="C34" s="3"/>
      <c r="D34" s="3"/>
      <c r="E34" s="3"/>
      <c r="F34" s="3"/>
      <c r="G34" s="3"/>
      <c r="H34" s="3"/>
    </row>
    <row r="36" spans="2:8" x14ac:dyDescent="0.25">
      <c r="B36" t="s">
        <v>60</v>
      </c>
    </row>
    <row r="38" spans="2:8" x14ac:dyDescent="0.25">
      <c r="B38" t="s">
        <v>58</v>
      </c>
    </row>
    <row r="39" spans="2:8" x14ac:dyDescent="0.25">
      <c r="B39" s="6" t="s">
        <v>59</v>
      </c>
    </row>
    <row r="40" spans="2:8" x14ac:dyDescent="0.25">
      <c r="B40" t="s">
        <v>24</v>
      </c>
    </row>
    <row r="42" spans="2:8" x14ac:dyDescent="0.25">
      <c r="B42" t="str">
        <f ca="1">_xlfn.FORMULATEXT(B43)</f>
        <v>=Solutions.CLEANUP(B38:B40)</v>
      </c>
    </row>
    <row r="43" spans="2:8" x14ac:dyDescent="0.25">
      <c r="B43" t="str" cm="1">
        <f t="array" ref="B43:C45">Solutions.CLEANUP(B38:B40)</f>
        <v>John Smith</v>
      </c>
      <c r="C43" t="e">
        <v>#N/A</v>
      </c>
    </row>
    <row r="44" spans="2:8" x14ac:dyDescent="0.25">
      <c r="B44" t="str">
        <v>(25)</v>
      </c>
      <c r="C44" t="str">
        <v>25</v>
      </c>
    </row>
    <row r="45" spans="2:8" x14ac:dyDescent="0.25">
      <c r="B45" t="str">
        <v>Thomas Jefferson</v>
      </c>
      <c r="C45" t="str">
        <v>197</v>
      </c>
    </row>
    <row r="47" spans="2:8" ht="15.75" thickBot="1" x14ac:dyDescent="0.3">
      <c r="B47" s="3" t="s">
        <v>3</v>
      </c>
      <c r="C47" s="3"/>
      <c r="D47" s="3"/>
      <c r="E47" s="3"/>
      <c r="F47" s="3"/>
      <c r="G47" s="3"/>
      <c r="H47" s="3"/>
    </row>
    <row r="49" spans="2:3" x14ac:dyDescent="0.25">
      <c r="B49" t="s">
        <v>109</v>
      </c>
    </row>
    <row r="51" spans="2:3" x14ac:dyDescent="0.25">
      <c r="B51">
        <v>1</v>
      </c>
    </row>
    <row r="52" spans="2:3" x14ac:dyDescent="0.25">
      <c r="B52" s="7">
        <v>2</v>
      </c>
    </row>
    <row r="53" spans="2:3" x14ac:dyDescent="0.25">
      <c r="B53">
        <v>3</v>
      </c>
    </row>
    <row r="55" spans="2:3" x14ac:dyDescent="0.25">
      <c r="B55" t="str">
        <f ca="1">_xlfn.FORMULATEXT(B56)</f>
        <v>=Solutions.CLEANUP(B51:B53)</v>
      </c>
    </row>
    <row r="56" spans="2:3" x14ac:dyDescent="0.25">
      <c r="B56" t="e" cm="1">
        <f t="array" ref="B56:C58">Solutions.CLEANUP(B51:B53)</f>
        <v>#N/A</v>
      </c>
      <c r="C56" t="e">
        <v>#N/A</v>
      </c>
    </row>
    <row r="57" spans="2:3" x14ac:dyDescent="0.25">
      <c r="B57" t="e">
        <v>#N/A</v>
      </c>
      <c r="C57" t="e">
        <v>#N/A</v>
      </c>
    </row>
    <row r="58" spans="2:3" x14ac:dyDescent="0.25">
      <c r="B58" t="e">
        <v>#N/A</v>
      </c>
      <c r="C58" t="e">
        <v>#N/A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UwBQAEUARQBEAEMATwBOAFYARQBSAFQAIAA9ACAATABBAE0AQgBEAEEAKABzAHAAZQBlAGQALAAgAFsAdABvAG0AcwBdACwAXABuACAAIAAgACAATABFAFQAKABcAG4AIAAgACAAIAAgACAAIAAgAGsAbQBfAHQAbwBfAG0AcwAsACAAMQAgAC8AIAAzAC4ANgAsAFwAbgAgACAAIAAgACAAIAAgACAAbQBzAF8AdABvAF8AawBtACwAIAAzAC4ANgAsAFwAbgAgACAAIAAgACAAIAAgACAAZgBhAGMAdABvAHIALAAgAEkARgAoAEkAUwBPAE0ASQBUAFQARQBEACgAdABvAG0AcwApACwAIABrAG0AXwB0AG8AXwBtAHMALAAgAEkARgAoAHQAbwBtAHMALAAgAGsAbQBfAHQAbwBfAG0AcwAsACAAbQBzAF8AdABvAF8AawBtACkAKQAsAFwAbgAgACAAIAAgACAAIAAgACAAcwBwAGUAZQBkACAAKgAgAGYAYQBjAHQAbwByAFwAbgAgACAAIAAgACkAXABuACkAOwBcAG4AXABuAFMAVQBNAFMAVQBCACAAPQAgAEwAQQBNAEIARABBACgAYQByAHIALABcAG4AIAAgACAAIABMAEUAVAAoAFwAbgAgACAAIAAgACAAIAAgACAAYwBvAGwALAAgAFQATwBDAE8ATAAoAGEAcgByACkALABcAG4AIAAgACAAIAAgACAAIAAgAHQAZQB4AHQAXwBzAHUAbQAsACAAUwBVAE0AKABcAG4AIAAgACAAIAAgACAAIAAgACAAIAAgACAATABFAFQAKABcAG4AIAAgACAAIAAgACAAIAAgACAAIAAgACAAIAAgACAAIAB0AGUAeAB0ACwAIABGAEkATABUAEUAUgAoAGMAbwBsACwAIABNAEEAUAAoAGMAbwBsACwAIABMAEEATQBCAEQAQQAoAHgALAAgAEkAUwBUAEUAWABUACgAeAApACkAKQApACwAXABuACAAIAAgACAAIAAgACAAIAAgACAAIAAgACAAIAAgACAATQBBAFAAKAB0AGUAeAB0ACwAIABMAEEATQBCAEQAQQAoAHgALAAgAE4AVQBNAEIARQBSAFYAQQBMAFUARQAoAHgAKQApACkAXABuACAAIAAgACAAIAAgACAAIAAgACAAIAAgACkAXABuACAAIAAgACAAIAAgACAAIAApACwAXABuACAAIAAgACAAIAAgACAAIAB0AGUAeAB0AF8AcwB1AG0AXwAsACAASQBGACgASQBTAEUAUgBSAE8AUgAoAHQAZQB4AHQAXwBzAHUAbQApACwAIAAwACwAIAB0AGUAeAB0AF8AcwB1AG0AKQAsAFwAbgAgACAAIAAgACAAIAAgACAAbgB1AG0AXwBzAHUAbQAsACAAUwBVAE0AKABGAEkATABUAEUAUgAoAGMAbwBsACwAIABJAFMATgBVAE0AQgBFAFIAKABjAG8AbAApACkAKQAsAFwAbgAgACAAIAAgACAAIAAgACAAbgB1AG0AXwBzAHUAbQBfACwAIABJAEYAKABJAFMARQBSAFIATwBSACgAbgB1AG0AXwBzAHUAbQApACwAIAAwACwAIABuAHUAbQBfAHMAdQBtACkALABcAG4AIAAgACAAIAAgACAAIAAgAG4AdQBtAF8AcwB1AG0AXwAgAC0AIAB0AGUAeAB0AF8AcwB1AG0AXwBcAG4AIAAgACAAIAApAFwAbgApADsAXABuAFwAbgBPAE4ARQBSAEUAUABNAEEAWAAgAD0AIABMAEEATQBCAEQAQQAoAHcALAAgAHIALAAgAFsAdAB5AHAAZQBdACwAXABuACAAIAAgACAATABFAFQAKABcAG4AIAAgACAAIAAgACAAIAAgAHQAeQBwAGUALAAgAEkARgAoAEkAUwBPAE0ASQBUAFQARQBEACgAdAB5AHAAZQApACwAIABcACIAZQBwAGwAZQB5AFwAIgAsACAAdAB5AHAAZQApACwAXABuACAAIAAgACAAIAAgACAAIABJAEYAUwAoAFwAbgAgACAAIAAgACAAIAAgACAAIAAgACAAIAB0AHkAcABlACAAPQAgAFwAIgBlAHAAbABlAHkAXAAiACwAXABuACAAIAAgACAAIAAgACAAIAAgACAAIAAgAEkARgAoAHIAIAA+ACAAMAAsACAASQBGACgAdwAgAD4AIAAwACwAIAB3ACAAKgAgACgAMQAgACsAIAByACAALwAgADMAMAApACwAIABOAEEAKAApACkALAAgAE4AQQAoACkAKQAsAFwAbgAgACAAIAAgACAAIAAgACAAIAAgACAAIAB0AHkAcABlACAAPQAgAFwAIgB3AGEAdABoAGUAbgBcACIALABcAG4AIAAgACAAIAAgACAAIAAgACAAIAAgACAASQBGACgAcgAgAD4AIAAwACwAIABJAEYAKAB3ACAAPgAgADAALAAgAHcAIAAqACAAMQAgAC8AIAAoADAALgA0ADgAOAAgACsAIAAwAC4ANQAzADgAIAAqACAARQBYAFAAKAAtADAALgAwADcANQAgACoAIAByACkAKQAsACAATgBBACgAKQApACwAIABOAEEAKAApACkALABcAG4AIAAgACAAIAAgACAAIAAgACAAIAAgACAAdAB5AHAAZQAgAD0AIABcACIAYgByAHoAeQBjAGsAaQBcACIALABcAG4AIAAgACAAIAAgACAAIAAgACAAIAAgACAASQBGACgAcgAgAD4AIAAwACwAIABJAEYAKAB3ACAAPgAgADAALAAgAHcAIAAqACAAMwA2ACAALwAgACgAMwA3ACAALQAgAHIAKQAsACAATgBBACgAKQApACwAIABOAEEAKAApACkAXABuACAAIAAgACAAIAAgACAAIAApAFwAbgAgACAAIAAgACkAXABuACkAOwBcAG4AXABuAE0ARQBSAEcARQBBAE4ARABTAE8AUgBUACAAPQAgAEwAQQBNAEIARABBACgAYQByAHIAXwAxACwAIABhAHIAcgBfADIALAAgAFsAcwBvAHIAdABfAG8AcgBkAGUAcgBdACwAXABuACAAIAAgACAATABFAFQAKABcAG4AIAAgACAAIAAgACAAIAAgAGEAcgByACwAIABIAFMAVABBAEMASwAoAFQATwBSAE8AVwAoAGEAcgByAF8AMQApACwAIABUAE8AUgBPAFcAKABhAHIAcgBfADIAKQApACwAXABuACAAIAAgACAAIAAgACAAIABJAEYAKABcAG4AIAAgACAAIAAgACAAIAAgACAAIAAgACAAUwBVAE0AKAAtAC0ASQBTAE4AVQBNAEIARQBSACgAYQByAHIAKQApACAAPAA+ACAAQwBPAEwAVQBNAE4AUwAoAGEAcgByACkALABcAG4AIAAgACAAIAAgACAAIAAgACAAIAAgACAATgBBACgAKQAsAFwAbgAgACAAIAAgACAAIAAgACAAIAAgACAAIABMAEUAVAAoAHMAbwByAHQAXwBpAG4AZABlAHgALAAgAEkARgAoAEkAUwBPAE0ASQBUAFQARQBEACgAcwBvAHIAdABfAG8AcgBkAGUAcgApACwAIAAxACkALAAgAFMATwBSAFQAKABhAHIAcgAsACAALAAgAHMAbwByAHQAXwBvAHIAZABlAHIALAAgAFQAUgBVAEUAKQApAFwAbgAgACAAIAAgACAAIAAgACAAKQBcAG4AIAAgACAAIAApAFwAbgApADsAXABuAFwAbgBMAEUATgBHAFQASABTAE8AUgBUACAAPQAgAEwAQQBNAEIARABBACgAYQByAHIALAAgAFsAcwBvAHIAdABfAG8AcgBkAGUAcgBdACwAXABuACAAIAAgACAATABFAFQAKABcAG4AIAAgACAAIAAgACAAIAAgAGEAcgByACwAIABUAE8AUgBPAFcAKABhAHIAcgApACwAXABuACAAIAAgACAAIAAgACAAIABJAEYAKABcAG4AIAAgACAAIAAgACAAIAAgACAAIAAgACAAUwBVAE0AKAAtAC0ASQBTAFQARQBYAFQAKABhAHIAcgApACkAIAA8AD4AIABDAE8ATABVAE0ATgBTACgAYQByAHIAKQAsAFwAbgAgACAAIAAgACAAIAAgACAAIAAgACAAIABOAEEAKAApACwAXABuACAAIAAgACAAIAAgACAAIAAgACAAIAAgAEwARQBUACgAcwBvAHIAdABfAG8AcgBkAGUAcgAsACAASQBGACgASQBTAE8ATQBJAFQAVABFAEQAKABzAG8AcgB0AF8AbwByAGQAZQByACkALAAgADEAKQAsACAAUwBPAFIAVABCAFkAKABhAHIAcgAsACAATQBBAFAAKABhAHIAcgAsACAATABBAE0AQgBEAEEAKAB4ACwAIABMAEUATgAoAHgAKQApACkAKQApAFwAbgAgACAAIAAgACAAIAAgACAAKQBcAG4AIAAgACAAIAApAFwAbgApADsAXABuAFwAbgBDAEwARQBBAE4AVQBQACAAPQAgAEwAQQBNAEIARABBACgAYQByAHIALABcAG4AIAAgACAAIABMAEUAVAAoAFwAbgAgACAAIAAgACAAIAAgACAAbABlAGYAdAAsACAATQBBAFAAKABcAG4AIAAgACAAIAAgACAAIAAgACAAIAAgACAAYQByAHIALABcAG4AIAAgACAAIAAgACAAIAAgACAAIAAgACAATABBAE0AQgBEAEEAKAB4ACwAIABMAEUAVAAoAHkALAAgAFQARQBYAFQAQgBFAEYATwBSAEUAKAB4ACwAIABcACIAIAAoAFwAIgApACwAIABJAEYAKABJAFMATgBBACgAeQApACwAIABJAEYAKABJAFMAVABFAFgAVAAoAHgAKQAsACAAeAAsACAATgBBACgAKQApACwAIAB5ACkAKQApAFwAbgAgACAAIAAgACAAIAAgACAAKQAsAFwAbgAgACAAIAAgACAAIAAgACAAcgBpAGcAaAB0ACwAIABNAEEAUAAoAGEAcgByACwAIABMAEEATQBCAEQAQQAoAHgALAAgAFQARQBYAFQAQgBFAEYATwBSAEUAKABUAEUAWABUAEEARgBUAEUAUgAoAHgALAAgAFwAIgAoAFwAIgApACwAIABcACIAKQBcACIAKQApACkALABcAG4AIAAgACAAIAAgACAAIAAgAEgAUwBUAEEAQwBLACgAbABlAGYAdAAsACAAcgBpAGcAaAB0ACkAXABuACAAIAAgACAAKQBcAG4AKQA7AFwAbgAiAH0ALAB7ACIAcABhAHQAaAAiADoAIgAvAHAAcgBvAGoAZQBjAHQAcwAvAFQAZQBzAHQAcwAiACwAIgB0AGUAeAB0ACIAOgAiACIAfQBdACwAIgBwAHIAbwBqAGUAYwB0AE4AYQBtAGUAcwAiADoAWwAiAFMAbwBsAHUAdABpAG8AbgBzAC4AUwBQAEUARQBEAEMATwBOAFYARQBSAFQAIgAsACIAUwBvAGwAdQB0AGkAbwBuAHMALgBTAFUATQBTAFUAQgAiACwAIgBTAG8AbAB1AHQAaQBvAG4AcwAuAE8ATgBFAFIARQBQAE0AQQBYACIALAAiAFMAbwBsAHUAdABpAG8AbgBzAC4ATQBFAFIARwBFAEEATgBEAFMATwBSAFQAIgAsACIAUwBvAGwAdQB0AGkAbwBuAHMALgBMAEUATgBHAFQASABTAE8AUgBUACIALAAiAFMAbwBsAHUAdABpAG8AbgBzAC4AQwBMAEUAQQBOAFUAU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SPEEDCONVERT</vt:lpstr>
      <vt:lpstr>SUMSUB</vt:lpstr>
      <vt:lpstr>ONREPMAX</vt:lpstr>
      <vt:lpstr>MERGEANDSORT</vt:lpstr>
      <vt:lpstr>LENGTHSORT</vt:lpstr>
      <vt:lpstr>CLEANUP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Jonas</dc:creator>
  <cp:lastModifiedBy>Jonas Moss</cp:lastModifiedBy>
  <dcterms:created xsi:type="dcterms:W3CDTF">2023-02-16T08:49:08Z</dcterms:created>
  <dcterms:modified xsi:type="dcterms:W3CDTF">2024-02-29T08:31:51Z</dcterms:modified>
</cp:coreProperties>
</file>