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9ad83bda99cce0ca/Github/ELE-3915/exercises/"/>
    </mc:Choice>
  </mc:AlternateContent>
  <xr:revisionPtr revIDLastSave="4059" documentId="8_{29B8196C-0F94-4E63-9C97-551F1F758BC2}" xr6:coauthVersionLast="47" xr6:coauthVersionMax="47" xr10:uidLastSave="{64B7DF1A-4BBB-4F59-885B-5F9300E962D6}"/>
  <bookViews>
    <workbookView xWindow="810" yWindow="-120" windowWidth="37710" windowHeight="21840" tabRatio="965" firstSheet="1" activeTab="1" xr2:uid="{58F8946E-589F-43AA-8127-245E86DA602D}"/>
  </bookViews>
  <sheets>
    <sheet name="Shirt sales" sheetId="4" r:id="rId1"/>
    <sheet name="1 Conditionals and references" sheetId="14" r:id="rId2"/>
    <sheet name="2 Math questions " sheetId="17" r:id="rId3"/>
    <sheet name="3 Conditional aggregation" sheetId="11" r:id="rId4"/>
    <sheet name="4 Text manipulation " sheetId="1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4" i="12" l="1"/>
  <c r="D55" i="12"/>
  <c r="D56" i="12"/>
  <c r="D52" i="12"/>
  <c r="D53" i="12"/>
  <c r="D16" i="17"/>
  <c r="C16" i="17"/>
  <c r="G10" i="4" l="1"/>
  <c r="I200" i="4"/>
  <c r="I192" i="4"/>
  <c r="I191" i="4"/>
  <c r="I190" i="4"/>
  <c r="I189" i="4"/>
  <c r="I188" i="4"/>
  <c r="I187" i="4"/>
  <c r="I186" i="4"/>
  <c r="I185" i="4"/>
  <c r="I182" i="4"/>
  <c r="I180" i="4"/>
  <c r="I172" i="4"/>
  <c r="I171" i="4"/>
  <c r="I170" i="4"/>
  <c r="I169" i="4"/>
  <c r="I168" i="4"/>
  <c r="I167" i="4"/>
  <c r="I166" i="4"/>
  <c r="I165" i="4"/>
  <c r="I162" i="4"/>
  <c r="I160" i="4"/>
  <c r="I152" i="4"/>
  <c r="I151" i="4"/>
  <c r="I150" i="4"/>
  <c r="I149" i="4"/>
  <c r="I148" i="4"/>
  <c r="I147" i="4"/>
  <c r="I146" i="4"/>
  <c r="I145" i="4"/>
  <c r="I142" i="4"/>
  <c r="I140" i="4"/>
  <c r="I132" i="4"/>
  <c r="I131" i="4"/>
  <c r="I130" i="4"/>
  <c r="I129" i="4"/>
  <c r="I128" i="4"/>
  <c r="I127" i="4"/>
  <c r="I126" i="4"/>
  <c r="I125" i="4"/>
  <c r="I122" i="4"/>
  <c r="I120" i="4"/>
  <c r="I112" i="4"/>
  <c r="I111" i="4"/>
  <c r="I110" i="4"/>
  <c r="I109" i="4"/>
  <c r="I108" i="4"/>
  <c r="I107" i="4"/>
  <c r="I106" i="4"/>
  <c r="I105" i="4"/>
  <c r="I102" i="4"/>
  <c r="I100" i="4"/>
  <c r="I92" i="4"/>
  <c r="I91" i="4"/>
  <c r="I90" i="4"/>
  <c r="I89" i="4"/>
  <c r="I88" i="4"/>
  <c r="I87" i="4"/>
  <c r="I86" i="4"/>
  <c r="I85" i="4"/>
  <c r="I82" i="4"/>
  <c r="I80" i="4"/>
  <c r="I72" i="4"/>
  <c r="I71" i="4"/>
  <c r="I70" i="4"/>
  <c r="I69" i="4"/>
  <c r="I68" i="4"/>
  <c r="I67" i="4"/>
  <c r="I66" i="4"/>
  <c r="I65" i="4"/>
  <c r="I62" i="4"/>
  <c r="I60" i="4"/>
  <c r="I52" i="4"/>
  <c r="I51" i="4"/>
  <c r="I50" i="4"/>
  <c r="I49" i="4"/>
  <c r="I48" i="4"/>
  <c r="I47" i="4"/>
  <c r="I46" i="4"/>
  <c r="I45" i="4"/>
  <c r="I42" i="4"/>
  <c r="I40" i="4"/>
  <c r="I32" i="4"/>
  <c r="I31" i="4"/>
  <c r="I30" i="4"/>
  <c r="I29" i="4"/>
  <c r="I28" i="4"/>
  <c r="I27" i="4"/>
  <c r="I26" i="4"/>
  <c r="I25" i="4"/>
  <c r="I22" i="4"/>
  <c r="I20" i="4"/>
  <c r="I12" i="4"/>
  <c r="I11" i="4"/>
  <c r="I10" i="4"/>
  <c r="I9" i="4"/>
  <c r="I8" i="4"/>
  <c r="I7" i="4"/>
  <c r="I6" i="4"/>
  <c r="I5" i="4"/>
  <c r="H201" i="4"/>
  <c r="I201" i="4" s="1"/>
  <c r="G201" i="4"/>
  <c r="H200" i="4"/>
  <c r="G200" i="4"/>
  <c r="H199" i="4"/>
  <c r="I199" i="4" s="1"/>
  <c r="G199" i="4"/>
  <c r="H198" i="4"/>
  <c r="I198" i="4" s="1"/>
  <c r="G198" i="4"/>
  <c r="H197" i="4"/>
  <c r="I197" i="4" s="1"/>
  <c r="G197" i="4"/>
  <c r="H196" i="4"/>
  <c r="I196" i="4" s="1"/>
  <c r="G196" i="4"/>
  <c r="H195" i="4"/>
  <c r="I195" i="4" s="1"/>
  <c r="G195" i="4"/>
  <c r="H194" i="4"/>
  <c r="I194" i="4" s="1"/>
  <c r="G194" i="4"/>
  <c r="H193" i="4"/>
  <c r="I193" i="4" s="1"/>
  <c r="G193" i="4"/>
  <c r="H192" i="4"/>
  <c r="G192" i="4"/>
  <c r="H191" i="4"/>
  <c r="G191" i="4"/>
  <c r="H190" i="4"/>
  <c r="G190" i="4"/>
  <c r="H189" i="4"/>
  <c r="G189" i="4"/>
  <c r="H188" i="4"/>
  <c r="G188" i="4"/>
  <c r="H187" i="4"/>
  <c r="G187" i="4"/>
  <c r="H186" i="4"/>
  <c r="G186" i="4"/>
  <c r="H185" i="4"/>
  <c r="G185" i="4"/>
  <c r="H184" i="4"/>
  <c r="I184" i="4" s="1"/>
  <c r="G184" i="4"/>
  <c r="H183" i="4"/>
  <c r="I183" i="4" s="1"/>
  <c r="G183" i="4"/>
  <c r="H182" i="4"/>
  <c r="G182" i="4"/>
  <c r="H181" i="4"/>
  <c r="I181" i="4" s="1"/>
  <c r="G181" i="4"/>
  <c r="H180" i="4"/>
  <c r="G180" i="4"/>
  <c r="H179" i="4"/>
  <c r="I179" i="4" s="1"/>
  <c r="G179" i="4"/>
  <c r="H178" i="4"/>
  <c r="I178" i="4" s="1"/>
  <c r="G178" i="4"/>
  <c r="H177" i="4"/>
  <c r="I177" i="4" s="1"/>
  <c r="G177" i="4"/>
  <c r="H176" i="4"/>
  <c r="I176" i="4" s="1"/>
  <c r="G176" i="4"/>
  <c r="H175" i="4"/>
  <c r="I175" i="4" s="1"/>
  <c r="G175" i="4"/>
  <c r="H174" i="4"/>
  <c r="I174" i="4" s="1"/>
  <c r="G174" i="4"/>
  <c r="H173" i="4"/>
  <c r="I173" i="4" s="1"/>
  <c r="G173" i="4"/>
  <c r="H172" i="4"/>
  <c r="G172" i="4"/>
  <c r="H171" i="4"/>
  <c r="G171" i="4"/>
  <c r="H170" i="4"/>
  <c r="G170" i="4"/>
  <c r="H169" i="4"/>
  <c r="G169" i="4"/>
  <c r="H168" i="4"/>
  <c r="G168" i="4"/>
  <c r="H167" i="4"/>
  <c r="G167" i="4"/>
  <c r="H166" i="4"/>
  <c r="G166" i="4"/>
  <c r="H165" i="4"/>
  <c r="G165" i="4"/>
  <c r="H164" i="4"/>
  <c r="I164" i="4" s="1"/>
  <c r="G164" i="4"/>
  <c r="H163" i="4"/>
  <c r="I163" i="4" s="1"/>
  <c r="G163" i="4"/>
  <c r="H162" i="4"/>
  <c r="G162" i="4"/>
  <c r="H161" i="4"/>
  <c r="I161" i="4" s="1"/>
  <c r="G161" i="4"/>
  <c r="H160" i="4"/>
  <c r="G160" i="4"/>
  <c r="H159" i="4"/>
  <c r="I159" i="4" s="1"/>
  <c r="G159" i="4"/>
  <c r="H158" i="4"/>
  <c r="I158" i="4" s="1"/>
  <c r="G158" i="4"/>
  <c r="H157" i="4"/>
  <c r="I157" i="4" s="1"/>
  <c r="G157" i="4"/>
  <c r="H156" i="4"/>
  <c r="I156" i="4" s="1"/>
  <c r="G156" i="4"/>
  <c r="H155" i="4"/>
  <c r="I155" i="4" s="1"/>
  <c r="G155" i="4"/>
  <c r="H154" i="4"/>
  <c r="I154" i="4" s="1"/>
  <c r="G154" i="4"/>
  <c r="H153" i="4"/>
  <c r="I153" i="4" s="1"/>
  <c r="G153" i="4"/>
  <c r="H152" i="4"/>
  <c r="G152" i="4"/>
  <c r="H151" i="4"/>
  <c r="G151" i="4"/>
  <c r="H150" i="4"/>
  <c r="G150" i="4"/>
  <c r="H149" i="4"/>
  <c r="G149" i="4"/>
  <c r="H148" i="4"/>
  <c r="G148" i="4"/>
  <c r="H147" i="4"/>
  <c r="G147" i="4"/>
  <c r="H146" i="4"/>
  <c r="G146" i="4"/>
  <c r="H145" i="4"/>
  <c r="G145" i="4"/>
  <c r="H144" i="4"/>
  <c r="I144" i="4" s="1"/>
  <c r="G144" i="4"/>
  <c r="H143" i="4"/>
  <c r="I143" i="4" s="1"/>
  <c r="G143" i="4"/>
  <c r="H142" i="4"/>
  <c r="G142" i="4"/>
  <c r="H141" i="4"/>
  <c r="I141" i="4" s="1"/>
  <c r="G141" i="4"/>
  <c r="H140" i="4"/>
  <c r="G140" i="4"/>
  <c r="H139" i="4"/>
  <c r="I139" i="4" s="1"/>
  <c r="G139" i="4"/>
  <c r="H138" i="4"/>
  <c r="I138" i="4" s="1"/>
  <c r="G138" i="4"/>
  <c r="H137" i="4"/>
  <c r="I137" i="4" s="1"/>
  <c r="G137" i="4"/>
  <c r="H136" i="4"/>
  <c r="I136" i="4" s="1"/>
  <c r="G136" i="4"/>
  <c r="H135" i="4"/>
  <c r="I135" i="4" s="1"/>
  <c r="G135" i="4"/>
  <c r="H134" i="4"/>
  <c r="I134" i="4" s="1"/>
  <c r="G134" i="4"/>
  <c r="H133" i="4"/>
  <c r="I133" i="4" s="1"/>
  <c r="G133" i="4"/>
  <c r="H132" i="4"/>
  <c r="G132" i="4"/>
  <c r="H131" i="4"/>
  <c r="G131" i="4"/>
  <c r="H130" i="4"/>
  <c r="G130" i="4"/>
  <c r="H129" i="4"/>
  <c r="G129" i="4"/>
  <c r="H128" i="4"/>
  <c r="G128" i="4"/>
  <c r="H127" i="4"/>
  <c r="G127" i="4"/>
  <c r="H126" i="4"/>
  <c r="G126" i="4"/>
  <c r="H125" i="4"/>
  <c r="G125" i="4"/>
  <c r="H124" i="4"/>
  <c r="I124" i="4" s="1"/>
  <c r="G124" i="4"/>
  <c r="H123" i="4"/>
  <c r="I123" i="4" s="1"/>
  <c r="G123" i="4"/>
  <c r="H122" i="4"/>
  <c r="G122" i="4"/>
  <c r="H121" i="4"/>
  <c r="I121" i="4" s="1"/>
  <c r="G121" i="4"/>
  <c r="H120" i="4"/>
  <c r="G120" i="4"/>
  <c r="H119" i="4"/>
  <c r="I119" i="4" s="1"/>
  <c r="G119" i="4"/>
  <c r="H118" i="4"/>
  <c r="I118" i="4" s="1"/>
  <c r="G118" i="4"/>
  <c r="H117" i="4"/>
  <c r="I117" i="4" s="1"/>
  <c r="G117" i="4"/>
  <c r="H116" i="4"/>
  <c r="I116" i="4" s="1"/>
  <c r="G116" i="4"/>
  <c r="H115" i="4"/>
  <c r="I115" i="4" s="1"/>
  <c r="G115" i="4"/>
  <c r="H114" i="4"/>
  <c r="I114" i="4" s="1"/>
  <c r="G114" i="4"/>
  <c r="H113" i="4"/>
  <c r="I113" i="4" s="1"/>
  <c r="G113" i="4"/>
  <c r="H112" i="4"/>
  <c r="G112" i="4"/>
  <c r="H111" i="4"/>
  <c r="G111" i="4"/>
  <c r="H110" i="4"/>
  <c r="G110" i="4"/>
  <c r="H109" i="4"/>
  <c r="G109" i="4"/>
  <c r="H108" i="4"/>
  <c r="G108" i="4"/>
  <c r="H107" i="4"/>
  <c r="G107" i="4"/>
  <c r="H106" i="4"/>
  <c r="G106" i="4"/>
  <c r="H105" i="4"/>
  <c r="G105" i="4"/>
  <c r="H104" i="4"/>
  <c r="I104" i="4" s="1"/>
  <c r="G104" i="4"/>
  <c r="H103" i="4"/>
  <c r="I103" i="4" s="1"/>
  <c r="G103" i="4"/>
  <c r="H102" i="4"/>
  <c r="G102" i="4"/>
  <c r="H101" i="4"/>
  <c r="I101" i="4" s="1"/>
  <c r="G101" i="4"/>
  <c r="H100" i="4"/>
  <c r="G100" i="4"/>
  <c r="H99" i="4"/>
  <c r="I99" i="4" s="1"/>
  <c r="G99" i="4"/>
  <c r="H98" i="4"/>
  <c r="I98" i="4" s="1"/>
  <c r="G98" i="4"/>
  <c r="H97" i="4"/>
  <c r="I97" i="4" s="1"/>
  <c r="G97" i="4"/>
  <c r="H96" i="4"/>
  <c r="I96" i="4" s="1"/>
  <c r="G96" i="4"/>
  <c r="H95" i="4"/>
  <c r="I95" i="4" s="1"/>
  <c r="G95" i="4"/>
  <c r="H94" i="4"/>
  <c r="I94" i="4" s="1"/>
  <c r="G94" i="4"/>
  <c r="H93" i="4"/>
  <c r="I93" i="4" s="1"/>
  <c r="G93" i="4"/>
  <c r="H92" i="4"/>
  <c r="G92" i="4"/>
  <c r="H91" i="4"/>
  <c r="G91" i="4"/>
  <c r="H90" i="4"/>
  <c r="G90" i="4"/>
  <c r="H89" i="4"/>
  <c r="G89" i="4"/>
  <c r="H88" i="4"/>
  <c r="G88" i="4"/>
  <c r="H87" i="4"/>
  <c r="G87" i="4"/>
  <c r="H86" i="4"/>
  <c r="G86" i="4"/>
  <c r="H85" i="4"/>
  <c r="G85" i="4"/>
  <c r="H84" i="4"/>
  <c r="I84" i="4" s="1"/>
  <c r="G84" i="4"/>
  <c r="H83" i="4"/>
  <c r="I83" i="4" s="1"/>
  <c r="G83" i="4"/>
  <c r="H82" i="4"/>
  <c r="G82" i="4"/>
  <c r="H81" i="4"/>
  <c r="I81" i="4" s="1"/>
  <c r="G81" i="4"/>
  <c r="H80" i="4"/>
  <c r="G80" i="4"/>
  <c r="H79" i="4"/>
  <c r="I79" i="4" s="1"/>
  <c r="G79" i="4"/>
  <c r="H78" i="4"/>
  <c r="I78" i="4" s="1"/>
  <c r="G78" i="4"/>
  <c r="H77" i="4"/>
  <c r="I77" i="4" s="1"/>
  <c r="G77" i="4"/>
  <c r="H76" i="4"/>
  <c r="I76" i="4" s="1"/>
  <c r="G76" i="4"/>
  <c r="H75" i="4"/>
  <c r="I75" i="4" s="1"/>
  <c r="G75" i="4"/>
  <c r="H74" i="4"/>
  <c r="I74" i="4" s="1"/>
  <c r="G74" i="4"/>
  <c r="H73" i="4"/>
  <c r="I73" i="4" s="1"/>
  <c r="G73" i="4"/>
  <c r="H72" i="4"/>
  <c r="G72" i="4"/>
  <c r="H71" i="4"/>
  <c r="G71" i="4"/>
  <c r="H70" i="4"/>
  <c r="G70" i="4"/>
  <c r="H69" i="4"/>
  <c r="G69" i="4"/>
  <c r="H68" i="4"/>
  <c r="G68" i="4"/>
  <c r="H67" i="4"/>
  <c r="G67" i="4"/>
  <c r="H66" i="4"/>
  <c r="G66" i="4"/>
  <c r="H65" i="4"/>
  <c r="G65" i="4"/>
  <c r="H64" i="4"/>
  <c r="I64" i="4" s="1"/>
  <c r="G64" i="4"/>
  <c r="H63" i="4"/>
  <c r="I63" i="4" s="1"/>
  <c r="G63" i="4"/>
  <c r="H62" i="4"/>
  <c r="G62" i="4"/>
  <c r="H61" i="4"/>
  <c r="I61" i="4" s="1"/>
  <c r="G61" i="4"/>
  <c r="H60" i="4"/>
  <c r="G60" i="4"/>
  <c r="H59" i="4"/>
  <c r="I59" i="4" s="1"/>
  <c r="G59" i="4"/>
  <c r="H58" i="4"/>
  <c r="I58" i="4" s="1"/>
  <c r="G58" i="4"/>
  <c r="H57" i="4"/>
  <c r="I57" i="4" s="1"/>
  <c r="G57" i="4"/>
  <c r="H56" i="4"/>
  <c r="I56" i="4" s="1"/>
  <c r="G56" i="4"/>
  <c r="H55" i="4"/>
  <c r="I55" i="4" s="1"/>
  <c r="G55" i="4"/>
  <c r="H54" i="4"/>
  <c r="I54" i="4" s="1"/>
  <c r="G54" i="4"/>
  <c r="H53" i="4"/>
  <c r="I53" i="4" s="1"/>
  <c r="G53" i="4"/>
  <c r="H52" i="4"/>
  <c r="G52" i="4"/>
  <c r="H51" i="4"/>
  <c r="G51" i="4"/>
  <c r="H50" i="4"/>
  <c r="G50" i="4"/>
  <c r="H49" i="4"/>
  <c r="G49" i="4"/>
  <c r="H48" i="4"/>
  <c r="G48" i="4"/>
  <c r="H47" i="4"/>
  <c r="G47" i="4"/>
  <c r="H46" i="4"/>
  <c r="G46" i="4"/>
  <c r="H45" i="4"/>
  <c r="G45" i="4"/>
  <c r="H44" i="4"/>
  <c r="I44" i="4" s="1"/>
  <c r="G44" i="4"/>
  <c r="H43" i="4"/>
  <c r="I43" i="4" s="1"/>
  <c r="G43" i="4"/>
  <c r="H42" i="4"/>
  <c r="G42" i="4"/>
  <c r="H41" i="4"/>
  <c r="I41" i="4" s="1"/>
  <c r="G41" i="4"/>
  <c r="H40" i="4"/>
  <c r="G40" i="4"/>
  <c r="H39" i="4"/>
  <c r="I39" i="4" s="1"/>
  <c r="G39" i="4"/>
  <c r="H38" i="4"/>
  <c r="I38" i="4" s="1"/>
  <c r="G38" i="4"/>
  <c r="H37" i="4"/>
  <c r="I37" i="4" s="1"/>
  <c r="G37" i="4"/>
  <c r="H36" i="4"/>
  <c r="I36" i="4" s="1"/>
  <c r="G36" i="4"/>
  <c r="H35" i="4"/>
  <c r="I35" i="4" s="1"/>
  <c r="G35" i="4"/>
  <c r="H34" i="4"/>
  <c r="I34" i="4" s="1"/>
  <c r="G34" i="4"/>
  <c r="H33" i="4"/>
  <c r="I33" i="4" s="1"/>
  <c r="G33" i="4"/>
  <c r="H32" i="4"/>
  <c r="G32" i="4"/>
  <c r="H31" i="4"/>
  <c r="G31" i="4"/>
  <c r="H30" i="4"/>
  <c r="G30" i="4"/>
  <c r="H29" i="4"/>
  <c r="G29" i="4"/>
  <c r="H28" i="4"/>
  <c r="G28" i="4"/>
  <c r="H27" i="4"/>
  <c r="G27" i="4"/>
  <c r="H26" i="4"/>
  <c r="G26" i="4"/>
  <c r="H25" i="4"/>
  <c r="G25" i="4"/>
  <c r="H24" i="4"/>
  <c r="I24" i="4" s="1"/>
  <c r="G24" i="4"/>
  <c r="H23" i="4"/>
  <c r="I23" i="4" s="1"/>
  <c r="G23" i="4"/>
  <c r="H22" i="4"/>
  <c r="G22" i="4"/>
  <c r="H21" i="4"/>
  <c r="I21" i="4" s="1"/>
  <c r="G21" i="4"/>
  <c r="H20" i="4"/>
  <c r="G20" i="4"/>
  <c r="H19" i="4"/>
  <c r="I19" i="4" s="1"/>
  <c r="G19" i="4"/>
  <c r="H18" i="4"/>
  <c r="I18" i="4" s="1"/>
  <c r="G18" i="4"/>
  <c r="H17" i="4"/>
  <c r="I17" i="4" s="1"/>
  <c r="G17" i="4"/>
  <c r="H16" i="4"/>
  <c r="I16" i="4" s="1"/>
  <c r="G16" i="4"/>
  <c r="H15" i="4"/>
  <c r="I15" i="4" s="1"/>
  <c r="G15" i="4"/>
  <c r="H14" i="4"/>
  <c r="I14" i="4" s="1"/>
  <c r="G14" i="4"/>
  <c r="H13" i="4"/>
  <c r="I13" i="4" s="1"/>
  <c r="G13" i="4"/>
  <c r="H12" i="4"/>
  <c r="G12" i="4"/>
  <c r="H11" i="4"/>
  <c r="G11" i="4"/>
  <c r="H10" i="4"/>
  <c r="H9" i="4"/>
  <c r="G9" i="4"/>
  <c r="H8" i="4"/>
  <c r="G8" i="4"/>
  <c r="H7" i="4"/>
  <c r="G7" i="4"/>
  <c r="H6" i="4"/>
  <c r="G6" i="4"/>
  <c r="H5" i="4"/>
  <c r="G5" i="4"/>
  <c r="H4" i="4"/>
  <c r="I4" i="4" s="1"/>
  <c r="G4" i="4"/>
  <c r="H3" i="4"/>
  <c r="I3" i="4" s="1"/>
  <c r="G3" i="4"/>
  <c r="H2" i="4"/>
  <c r="I2" i="4" s="1"/>
  <c r="G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244035-1277-47D9-8C07-33B64F661BD5}" keepAlive="1" name="Query - Shirt sales" description="Connection to the 'Shirt sales' query in the workbook." type="5" refreshedVersion="8" background="1" saveData="1">
    <dbPr connection="Provider=Microsoft.Mashup.OleDb.1;Data Source=$Workbook$;Location=&quot;Shirt sales&quot;;Extended Properties=&quot;&quot;" command="SELECT * FROM [Shirt sales]"/>
  </connection>
</connections>
</file>

<file path=xl/sharedStrings.xml><?xml version="1.0" encoding="utf-8"?>
<sst xmlns="http://schemas.openxmlformats.org/spreadsheetml/2006/main" count="2082" uniqueCount="834">
  <si>
    <t>Male</t>
  </si>
  <si>
    <t>Female</t>
  </si>
  <si>
    <t>Genderfluid</t>
  </si>
  <si>
    <t>Bigender</t>
  </si>
  <si>
    <t>first_name</t>
  </si>
  <si>
    <t>last_name</t>
  </si>
  <si>
    <t>gender</t>
  </si>
  <si>
    <t>shirt_size</t>
  </si>
  <si>
    <t>sales_jan</t>
  </si>
  <si>
    <t>sales_feb</t>
  </si>
  <si>
    <t>Claybourne</t>
  </si>
  <si>
    <t>Dimbleby</t>
  </si>
  <si>
    <t>M</t>
  </si>
  <si>
    <t>Alane</t>
  </si>
  <si>
    <t>Conkie</t>
  </si>
  <si>
    <t>L</t>
  </si>
  <si>
    <t>Bobby</t>
  </si>
  <si>
    <t>McVie</t>
  </si>
  <si>
    <t>XL</t>
  </si>
  <si>
    <t>Marys</t>
  </si>
  <si>
    <t>Leale</t>
  </si>
  <si>
    <t>Nichole</t>
  </si>
  <si>
    <t>Aylward</t>
  </si>
  <si>
    <t>Kennett</t>
  </si>
  <si>
    <t>Biasio</t>
  </si>
  <si>
    <t>XS</t>
  </si>
  <si>
    <t>Rebecca</t>
  </si>
  <si>
    <t>Clemensen</t>
  </si>
  <si>
    <t>Lanette</t>
  </si>
  <si>
    <t>Brosch</t>
  </si>
  <si>
    <t>Gardener</t>
  </si>
  <si>
    <t>Monkman</t>
  </si>
  <si>
    <t>Dina</t>
  </si>
  <si>
    <t>Adrain</t>
  </si>
  <si>
    <t>3XL</t>
  </si>
  <si>
    <t>Kristel</t>
  </si>
  <si>
    <t>Mauditt</t>
  </si>
  <si>
    <t>Joel</t>
  </si>
  <si>
    <t>De Maine</t>
  </si>
  <si>
    <t>Gianina</t>
  </si>
  <si>
    <t>Dilleston</t>
  </si>
  <si>
    <t>S</t>
  </si>
  <si>
    <t>Lari</t>
  </si>
  <si>
    <t>Fenne</t>
  </si>
  <si>
    <t>Jessamine</t>
  </si>
  <si>
    <t>Shuker</t>
  </si>
  <si>
    <t>Daune</t>
  </si>
  <si>
    <t>Duetschens</t>
  </si>
  <si>
    <t>Robbert</t>
  </si>
  <si>
    <t>Waywell</t>
  </si>
  <si>
    <t>Hope</t>
  </si>
  <si>
    <t>Kesterton</t>
  </si>
  <si>
    <t>Reinwald</t>
  </si>
  <si>
    <t>Fost</t>
  </si>
  <si>
    <t>Jerrilee</t>
  </si>
  <si>
    <t>Munden</t>
  </si>
  <si>
    <t>Nicholas</t>
  </si>
  <si>
    <t>Setchfield</t>
  </si>
  <si>
    <t>Valida</t>
  </si>
  <si>
    <t>Denisovich</t>
  </si>
  <si>
    <t>Doe</t>
  </si>
  <si>
    <t>Bellin</t>
  </si>
  <si>
    <t>Genderqueer</t>
  </si>
  <si>
    <t>Patrizia</t>
  </si>
  <si>
    <t>Rollo</t>
  </si>
  <si>
    <t>Paul</t>
  </si>
  <si>
    <t>MacCaughen</t>
  </si>
  <si>
    <t>Barbra</t>
  </si>
  <si>
    <t>Kenningham</t>
  </si>
  <si>
    <t>Normie</t>
  </si>
  <si>
    <t>Bapty</t>
  </si>
  <si>
    <t>Alyson</t>
  </si>
  <si>
    <t>Coole</t>
  </si>
  <si>
    <t>Torrence</t>
  </si>
  <si>
    <t>Alstead</t>
  </si>
  <si>
    <t>2XL</t>
  </si>
  <si>
    <t>Mabel</t>
  </si>
  <si>
    <t>Sisnett</t>
  </si>
  <si>
    <t>Kass</t>
  </si>
  <si>
    <t>Lavigne</t>
  </si>
  <si>
    <t>Janis</t>
  </si>
  <si>
    <t>Cicculi</t>
  </si>
  <si>
    <t>Charmion</t>
  </si>
  <si>
    <t>Hancock</t>
  </si>
  <si>
    <t>Evelina</t>
  </si>
  <si>
    <t>Bircher</t>
  </si>
  <si>
    <t>Isac</t>
  </si>
  <si>
    <t>Kelbie</t>
  </si>
  <si>
    <t>Turner</t>
  </si>
  <si>
    <t>Bartolommeo</t>
  </si>
  <si>
    <t>Esmaria</t>
  </si>
  <si>
    <t>Rucklidge</t>
  </si>
  <si>
    <t>Chadd</t>
  </si>
  <si>
    <t>Haylock</t>
  </si>
  <si>
    <t>Zabrina</t>
  </si>
  <si>
    <t>Yve</t>
  </si>
  <si>
    <t>Chico</t>
  </si>
  <si>
    <t>Jizhaki</t>
  </si>
  <si>
    <t>Kirbee</t>
  </si>
  <si>
    <t>Wheeler</t>
  </si>
  <si>
    <t>Bevan</t>
  </si>
  <si>
    <t>Dunstan</t>
  </si>
  <si>
    <t>Matteo</t>
  </si>
  <si>
    <t>Rudolph</t>
  </si>
  <si>
    <t>Hy</t>
  </si>
  <si>
    <t>Darthe</t>
  </si>
  <si>
    <t>Tatiana</t>
  </si>
  <si>
    <t>Grimsdell</t>
  </si>
  <si>
    <t>Trstram</t>
  </si>
  <si>
    <t>Clappison</t>
  </si>
  <si>
    <t>Polygender</t>
  </si>
  <si>
    <t>Natalya</t>
  </si>
  <si>
    <t>Gioan</t>
  </si>
  <si>
    <t>Davidson</t>
  </si>
  <si>
    <t>McMillan</t>
  </si>
  <si>
    <t>Ben</t>
  </si>
  <si>
    <t>Ferrini</t>
  </si>
  <si>
    <t>Hilda</t>
  </si>
  <si>
    <t>Haily</t>
  </si>
  <si>
    <t>Gale</t>
  </si>
  <si>
    <t>Beecraft</t>
  </si>
  <si>
    <t>Minetta</t>
  </si>
  <si>
    <t>Geal</t>
  </si>
  <si>
    <t>Arman</t>
  </si>
  <si>
    <t>Dosdale</t>
  </si>
  <si>
    <t>Aleda</t>
  </si>
  <si>
    <t>Bonin</t>
  </si>
  <si>
    <t>Clement</t>
  </si>
  <si>
    <t>McPeeters</t>
  </si>
  <si>
    <t>Tabbie</t>
  </si>
  <si>
    <t>Bransby</t>
  </si>
  <si>
    <t>Loise</t>
  </si>
  <si>
    <t>Babbage</t>
  </si>
  <si>
    <t>Nike</t>
  </si>
  <si>
    <t>Demougeot</t>
  </si>
  <si>
    <t>Agender</t>
  </si>
  <si>
    <t>Penrod</t>
  </si>
  <si>
    <t>Duthie</t>
  </si>
  <si>
    <t>Chrissie</t>
  </si>
  <si>
    <t>Mimmack</t>
  </si>
  <si>
    <t>Pieter</t>
  </si>
  <si>
    <t>Daton</t>
  </si>
  <si>
    <t>Caesar</t>
  </si>
  <si>
    <t>Rittmeyer</t>
  </si>
  <si>
    <t>Donnell</t>
  </si>
  <si>
    <t>Djokovic</t>
  </si>
  <si>
    <t>Reina</t>
  </si>
  <si>
    <t>Matveiko</t>
  </si>
  <si>
    <t>Perrine</t>
  </si>
  <si>
    <t>Baudinelli</t>
  </si>
  <si>
    <t>Newton</t>
  </si>
  <si>
    <t>Brantl</t>
  </si>
  <si>
    <t>Issi</t>
  </si>
  <si>
    <t>Baume</t>
  </si>
  <si>
    <t>Milicent</t>
  </si>
  <si>
    <t>Rebbeck</t>
  </si>
  <si>
    <t>Guglielmo</t>
  </si>
  <si>
    <t>Gullivan</t>
  </si>
  <si>
    <t>Karrie</t>
  </si>
  <si>
    <t>Sclater</t>
  </si>
  <si>
    <t>Leland</t>
  </si>
  <si>
    <t>Kerkham</t>
  </si>
  <si>
    <t>Leisha</t>
  </si>
  <si>
    <t>Skate</t>
  </si>
  <si>
    <t>Hyacinth</t>
  </si>
  <si>
    <t>Bengefield</t>
  </si>
  <si>
    <t>Abigail</t>
  </si>
  <si>
    <t>Pashenkov</t>
  </si>
  <si>
    <t>Osgood</t>
  </si>
  <si>
    <t>Eye</t>
  </si>
  <si>
    <t>Nicolas</t>
  </si>
  <si>
    <t>Abbys</t>
  </si>
  <si>
    <t>Reade</t>
  </si>
  <si>
    <t>Bradburne</t>
  </si>
  <si>
    <t>Eadith</t>
  </si>
  <si>
    <t>Hewkin</t>
  </si>
  <si>
    <t>Brenda</t>
  </si>
  <si>
    <t>Purple</t>
  </si>
  <si>
    <t>Cordi</t>
  </si>
  <si>
    <t>Corkitt</t>
  </si>
  <si>
    <t>Tawnya</t>
  </si>
  <si>
    <t>Chesworth</t>
  </si>
  <si>
    <t>Illa</t>
  </si>
  <si>
    <t>Iacobo</t>
  </si>
  <si>
    <t>Gregor</t>
  </si>
  <si>
    <t>Nuttall</t>
  </si>
  <si>
    <t>Theresita</t>
  </si>
  <si>
    <t>Dyche</t>
  </si>
  <si>
    <t>Martainn</t>
  </si>
  <si>
    <t>Anselm</t>
  </si>
  <si>
    <t>Reynold</t>
  </si>
  <si>
    <t>Harker</t>
  </si>
  <si>
    <t>Jeff</t>
  </si>
  <si>
    <t>Springthorp</t>
  </si>
  <si>
    <t>Cathe</t>
  </si>
  <si>
    <t>Catonnet</t>
  </si>
  <si>
    <t>Bentlee</t>
  </si>
  <si>
    <t>Snalom</t>
  </si>
  <si>
    <t>Gayle</t>
  </si>
  <si>
    <t>Lauderdale</t>
  </si>
  <si>
    <t>Allin</t>
  </si>
  <si>
    <t>Kunisch</t>
  </si>
  <si>
    <t>Gallard</t>
  </si>
  <si>
    <t>Angliss</t>
  </si>
  <si>
    <t>Maude</t>
  </si>
  <si>
    <t>Faucett</t>
  </si>
  <si>
    <t>Ulric</t>
  </si>
  <si>
    <t>Devereux</t>
  </si>
  <si>
    <t>Eve</t>
  </si>
  <si>
    <t>Orrett</t>
  </si>
  <si>
    <t>Emmie</t>
  </si>
  <si>
    <t>Townsend</t>
  </si>
  <si>
    <t>Tucker</t>
  </si>
  <si>
    <t>MacGuigan</t>
  </si>
  <si>
    <t>Donielle</t>
  </si>
  <si>
    <t>Treleaven</t>
  </si>
  <si>
    <t>Rock</t>
  </si>
  <si>
    <t>Bambrugh</t>
  </si>
  <si>
    <t>Mathilde</t>
  </si>
  <si>
    <t>Lambertazzi</t>
  </si>
  <si>
    <t>Marsha</t>
  </si>
  <si>
    <t>McElane</t>
  </si>
  <si>
    <t>Rhiamon</t>
  </si>
  <si>
    <t>Crowd</t>
  </si>
  <si>
    <t>Tomasina</t>
  </si>
  <si>
    <t>Ivers</t>
  </si>
  <si>
    <t>Kerby</t>
  </si>
  <si>
    <t>Joyce</t>
  </si>
  <si>
    <t>Del</t>
  </si>
  <si>
    <t>Corse</t>
  </si>
  <si>
    <t>Clerkclaude</t>
  </si>
  <si>
    <t>Doorly</t>
  </si>
  <si>
    <t>Filberte</t>
  </si>
  <si>
    <t>Lambdean</t>
  </si>
  <si>
    <t>Marcel</t>
  </si>
  <si>
    <t>Roggers</t>
  </si>
  <si>
    <t>Georgia</t>
  </si>
  <si>
    <t>Gilpillan</t>
  </si>
  <si>
    <t>Gaylord</t>
  </si>
  <si>
    <t>Begg</t>
  </si>
  <si>
    <t>Myrlene</t>
  </si>
  <si>
    <t>Oxby</t>
  </si>
  <si>
    <t>Cindelyn</t>
  </si>
  <si>
    <t>Simic</t>
  </si>
  <si>
    <t>Aloysius</t>
  </si>
  <si>
    <t>Kobpal</t>
  </si>
  <si>
    <t>Gracie</t>
  </si>
  <si>
    <t>Eastcott</t>
  </si>
  <si>
    <t>Guillema</t>
  </si>
  <si>
    <t>Carnson</t>
  </si>
  <si>
    <t>Isobel</t>
  </si>
  <si>
    <t>Barette</t>
  </si>
  <si>
    <t>Dianemarie</t>
  </si>
  <si>
    <t>Schubuser</t>
  </si>
  <si>
    <t>Betsy</t>
  </si>
  <si>
    <t>Hawton</t>
  </si>
  <si>
    <t>Matelda</t>
  </si>
  <si>
    <t>Donnel</t>
  </si>
  <si>
    <t>Hermione</t>
  </si>
  <si>
    <t>Giovannazzi</t>
  </si>
  <si>
    <t>Lucy</t>
  </si>
  <si>
    <t>Bartozzi</t>
  </si>
  <si>
    <t>Babara</t>
  </si>
  <si>
    <t>Daybell</t>
  </si>
  <si>
    <t>Natale</t>
  </si>
  <si>
    <t>Regelous</t>
  </si>
  <si>
    <t>Catherina</t>
  </si>
  <si>
    <t>Dorton</t>
  </si>
  <si>
    <t>Alidia</t>
  </si>
  <si>
    <t>Oxburgh</t>
  </si>
  <si>
    <t>Aloin</t>
  </si>
  <si>
    <t>Pepi</t>
  </si>
  <si>
    <t>Kalinda</t>
  </si>
  <si>
    <t>Ketcher</t>
  </si>
  <si>
    <t>Padraig</t>
  </si>
  <si>
    <t>Grinyer</t>
  </si>
  <si>
    <t>Timmy</t>
  </si>
  <si>
    <t>Matton</t>
  </si>
  <si>
    <t>Palm</t>
  </si>
  <si>
    <t>Paridge</t>
  </si>
  <si>
    <t>Keenan</t>
  </si>
  <si>
    <t>Leagas</t>
  </si>
  <si>
    <t>Junie</t>
  </si>
  <si>
    <t>Riepel</t>
  </si>
  <si>
    <t>Ingunna</t>
  </si>
  <si>
    <t>Banaszczyk</t>
  </si>
  <si>
    <t>Cristiano</t>
  </si>
  <si>
    <t>Greep</t>
  </si>
  <si>
    <t>Ford</t>
  </si>
  <si>
    <t>Dignan</t>
  </si>
  <si>
    <t>Barbara-anne</t>
  </si>
  <si>
    <t>Speir</t>
  </si>
  <si>
    <t>Dalli</t>
  </si>
  <si>
    <t>Cragoe</t>
  </si>
  <si>
    <t>Brenna</t>
  </si>
  <si>
    <t>Allsepp</t>
  </si>
  <si>
    <t>Orel</t>
  </si>
  <si>
    <t>Moiser</t>
  </si>
  <si>
    <t>North</t>
  </si>
  <si>
    <t>Orme</t>
  </si>
  <si>
    <t>Celestina</t>
  </si>
  <si>
    <t>Lordon</t>
  </si>
  <si>
    <t>Darby</t>
  </si>
  <si>
    <t>Fillgate</t>
  </si>
  <si>
    <t>Gwen</t>
  </si>
  <si>
    <t>Batchley</t>
  </si>
  <si>
    <t>Bronny</t>
  </si>
  <si>
    <t>Erricker</t>
  </si>
  <si>
    <t>Vernor</t>
  </si>
  <si>
    <t>Deble</t>
  </si>
  <si>
    <t>Elissa</t>
  </si>
  <si>
    <t>Look</t>
  </si>
  <si>
    <t>Guenna</t>
  </si>
  <si>
    <t>Vossing</t>
  </si>
  <si>
    <t>Susi</t>
  </si>
  <si>
    <t>Hembery</t>
  </si>
  <si>
    <t>Perice</t>
  </si>
  <si>
    <t>Hrachovec</t>
  </si>
  <si>
    <t>Erinn</t>
  </si>
  <si>
    <t>Shingles</t>
  </si>
  <si>
    <t>Bernice</t>
  </si>
  <si>
    <t>Lohde</t>
  </si>
  <si>
    <t>Lyndel</t>
  </si>
  <si>
    <t>Gammage</t>
  </si>
  <si>
    <t>Katrine</t>
  </si>
  <si>
    <t>Costall</t>
  </si>
  <si>
    <t>Thorny</t>
  </si>
  <si>
    <t>Lars</t>
  </si>
  <si>
    <t>Rebecka</t>
  </si>
  <si>
    <t>Shepley</t>
  </si>
  <si>
    <t>Sheilah</t>
  </si>
  <si>
    <t>Canning</t>
  </si>
  <si>
    <t>Matthias</t>
  </si>
  <si>
    <t>Whitlaw</t>
  </si>
  <si>
    <t>Tony</t>
  </si>
  <si>
    <t>Stother</t>
  </si>
  <si>
    <t>Kandy</t>
  </si>
  <si>
    <t>Lyptrit</t>
  </si>
  <si>
    <t>Joost</t>
  </si>
  <si>
    <t>Ara</t>
  </si>
  <si>
    <t>Paull</t>
  </si>
  <si>
    <t>Benoit</t>
  </si>
  <si>
    <t>Kaye</t>
  </si>
  <si>
    <t>Elvyn</t>
  </si>
  <si>
    <t>Sprasen</t>
  </si>
  <si>
    <t>Marleah</t>
  </si>
  <si>
    <t>Penwright</t>
  </si>
  <si>
    <t>Cheryl</t>
  </si>
  <si>
    <t>Laverick</t>
  </si>
  <si>
    <t>Skippy</t>
  </si>
  <si>
    <t>Sancias</t>
  </si>
  <si>
    <t>Joellyn</t>
  </si>
  <si>
    <t>Caldow</t>
  </si>
  <si>
    <t>Geralda</t>
  </si>
  <si>
    <t>Struthers</t>
  </si>
  <si>
    <t>Dara</t>
  </si>
  <si>
    <t>Rodson</t>
  </si>
  <si>
    <t>Garland</t>
  </si>
  <si>
    <t>Yoakley</t>
  </si>
  <si>
    <t>Eddie</t>
  </si>
  <si>
    <t>Buxsey</t>
  </si>
  <si>
    <t>Annissa</t>
  </si>
  <si>
    <t>Plumley</t>
  </si>
  <si>
    <t>Obie</t>
  </si>
  <si>
    <t>Lewtey</t>
  </si>
  <si>
    <t>Gwendolin</t>
  </si>
  <si>
    <t>Lafranconi</t>
  </si>
  <si>
    <t>Worden</t>
  </si>
  <si>
    <t>Gascard</t>
  </si>
  <si>
    <t>Penni</t>
  </si>
  <si>
    <t>Lynnett</t>
  </si>
  <si>
    <t>Margarethe</t>
  </si>
  <si>
    <t>Altoft</t>
  </si>
  <si>
    <t>Bobbie</t>
  </si>
  <si>
    <t>Haggata</t>
  </si>
  <si>
    <t>Ulrika</t>
  </si>
  <si>
    <t>Athridge</t>
  </si>
  <si>
    <t>Bill</t>
  </si>
  <si>
    <t>Etoile</t>
  </si>
  <si>
    <t>Sadie</t>
  </si>
  <si>
    <t>Butting</t>
  </si>
  <si>
    <t>Breena</t>
  </si>
  <si>
    <t>Forder</t>
  </si>
  <si>
    <t>Kathlin</t>
  </si>
  <si>
    <t>Letrange</t>
  </si>
  <si>
    <t>Esmeralda</t>
  </si>
  <si>
    <t>Faill</t>
  </si>
  <si>
    <t>Zsazsa</t>
  </si>
  <si>
    <t>Gurg</t>
  </si>
  <si>
    <t>Steve</t>
  </si>
  <si>
    <t>Tee</t>
  </si>
  <si>
    <t>Octavius</t>
  </si>
  <si>
    <t>Langdridge</t>
  </si>
  <si>
    <t>Hershel</t>
  </si>
  <si>
    <t>MacRanald</t>
  </si>
  <si>
    <t>Olenolin</t>
  </si>
  <si>
    <t>Crambie</t>
  </si>
  <si>
    <t>Renard</t>
  </si>
  <si>
    <t>Evens</t>
  </si>
  <si>
    <t>Janeva</t>
  </si>
  <si>
    <t>Please</t>
  </si>
  <si>
    <t>Penny</t>
  </si>
  <si>
    <t>Sterndale</t>
  </si>
  <si>
    <t>Amory</t>
  </si>
  <si>
    <t>William</t>
  </si>
  <si>
    <t>Timmie</t>
  </si>
  <si>
    <t>Adkins</t>
  </si>
  <si>
    <t>Robena</t>
  </si>
  <si>
    <t>Davydzenko</t>
  </si>
  <si>
    <t>Patsy</t>
  </si>
  <si>
    <t>Coleborn</t>
  </si>
  <si>
    <t>Pepillo</t>
  </si>
  <si>
    <t>Wassung</t>
  </si>
  <si>
    <t>Tyne</t>
  </si>
  <si>
    <t>Fee</t>
  </si>
  <si>
    <t>Mike</t>
  </si>
  <si>
    <t>Jardin</t>
  </si>
  <si>
    <t>Celesta</t>
  </si>
  <si>
    <t>Haliday</t>
  </si>
  <si>
    <t>sales_total</t>
  </si>
  <si>
    <t>sales_diff</t>
  </si>
  <si>
    <t>pct_increase</t>
  </si>
  <si>
    <t>What is the grand total of sales in February?</t>
  </si>
  <si>
    <t>What is the grand total of sales in January?</t>
  </si>
  <si>
    <t>What was the grand total of sales in both months combined?</t>
  </si>
  <si>
    <t>What is the mean percent increase in sales?</t>
  </si>
  <si>
    <t>What is the maximal percent increase in sales?</t>
  </si>
  <si>
    <t>What is the minimal percent increase in sales?</t>
  </si>
  <si>
    <t>How many salespeople posted their shirt sizes?</t>
  </si>
  <si>
    <t>What percentage of salespeople posted their shirt size?</t>
  </si>
  <si>
    <t>Did the geometric mean sales increase from January to February?</t>
  </si>
  <si>
    <t>What is the percent increase in mean sales?</t>
  </si>
  <si>
    <t>Questions</t>
  </si>
  <si>
    <t>How many salespeople have shirt size XL?</t>
  </si>
  <si>
    <t>Text</t>
  </si>
  <si>
    <t>Name</t>
  </si>
  <si>
    <t>Surname</t>
  </si>
  <si>
    <t>Sales</t>
  </si>
  <si>
    <t>Rank</t>
  </si>
  <si>
    <t>Cutoff</t>
  </si>
  <si>
    <t>Grade</t>
  </si>
  <si>
    <t>A</t>
  </si>
  <si>
    <t>B</t>
  </si>
  <si>
    <t>C</t>
  </si>
  <si>
    <t>D</t>
  </si>
  <si>
    <t>E</t>
  </si>
  <si>
    <t>F</t>
  </si>
  <si>
    <t>Score</t>
  </si>
  <si>
    <t>Grade (IFS)</t>
  </si>
  <si>
    <t>Grade (IF)</t>
  </si>
  <si>
    <t>In Table 1 you find a list of</t>
  </si>
  <si>
    <t>scores and cutoffs for grads. For</t>
  </si>
  <si>
    <t>instance, if someone has a score</t>
  </si>
  <si>
    <t>greater than or equal to 80, they</t>
  </si>
  <si>
    <t>will get a B. Use the IFS and the</t>
  </si>
  <si>
    <t>Table 1</t>
  </si>
  <si>
    <t>Table 2</t>
  </si>
  <si>
    <t>IF function (nested) to fill out</t>
  </si>
  <si>
    <t>the grades of the student in</t>
  </si>
  <si>
    <t>Table 2.</t>
  </si>
  <si>
    <t>Numbers to work with</t>
  </si>
  <si>
    <t>Answer:</t>
  </si>
  <si>
    <t>log(ax)=log(a)+log(x)</t>
  </si>
  <si>
    <t>Identity</t>
  </si>
  <si>
    <t>Left hand side</t>
  </si>
  <si>
    <t>Right hand side</t>
  </si>
  <si>
    <t>log(a^x) = xlog(a)</t>
  </si>
  <si>
    <t>log(1)=0</t>
  </si>
  <si>
    <t>e^x e^y = e^(x+y)</t>
  </si>
  <si>
    <t>e^0 = 1</t>
  </si>
  <si>
    <t>Exercise 3</t>
  </si>
  <si>
    <t>Exercise 4</t>
  </si>
  <si>
    <t>Answer</t>
  </si>
  <si>
    <t>Answer 1:</t>
  </si>
  <si>
    <t>Answer 2:</t>
  </si>
  <si>
    <t>Answer 3:</t>
  </si>
  <si>
    <t>Producer</t>
  </si>
  <si>
    <t>Country</t>
  </si>
  <si>
    <t>USA</t>
  </si>
  <si>
    <t>Japan</t>
  </si>
  <si>
    <t>France</t>
  </si>
  <si>
    <t>Canada</t>
  </si>
  <si>
    <t>Skyrim</t>
  </si>
  <si>
    <t>Bethesda Studios</t>
  </si>
  <si>
    <t>Final Fantasy XIII</t>
  </si>
  <si>
    <t>Square Enix</t>
  </si>
  <si>
    <t>Shadow Hearts</t>
  </si>
  <si>
    <t>Aruze</t>
  </si>
  <si>
    <t>Life Is Strange</t>
  </si>
  <si>
    <t>Dontnod Entertainment</t>
  </si>
  <si>
    <t>Assassin's Creed: Valhalla</t>
  </si>
  <si>
    <t>Ubisoft</t>
  </si>
  <si>
    <t>Valkyrie Profile</t>
  </si>
  <si>
    <t>tri-Ace</t>
  </si>
  <si>
    <t>Elligible</t>
  </si>
  <si>
    <t>Daggerfall</t>
  </si>
  <si>
    <t>EA Sports</t>
  </si>
  <si>
    <t>Tony Hawk's Pro Skater 2</t>
  </si>
  <si>
    <t>Studio Élan</t>
  </si>
  <si>
    <t>Please Be Happy</t>
  </si>
  <si>
    <r>
      <rPr>
        <b/>
        <sz val="11"/>
        <color theme="1"/>
        <rFont val="Calibri"/>
        <family val="2"/>
        <scheme val="minor"/>
      </rPr>
      <t>N.B.</t>
    </r>
    <r>
      <rPr>
        <sz val="11"/>
        <color theme="1"/>
        <rFont val="Calibri"/>
        <family val="2"/>
        <scheme val="minor"/>
      </rPr>
      <t xml:space="preserve"> These games were not released  in the same year. But this is just an exercise. I have not verified the sales.</t>
    </r>
  </si>
  <si>
    <t>Pusha-T - Daytona</t>
  </si>
  <si>
    <t>Hip Hop</t>
  </si>
  <si>
    <t>Mitski - Be The Cowboy</t>
  </si>
  <si>
    <t>Indie Rock</t>
  </si>
  <si>
    <t>Janelle Monae - Dirty Computer</t>
  </si>
  <si>
    <t>Art Pop</t>
  </si>
  <si>
    <t>Low - Double Negative</t>
  </si>
  <si>
    <t>Ambient Pop</t>
  </si>
  <si>
    <t>Robyn - Honey</t>
  </si>
  <si>
    <t>Electropop</t>
  </si>
  <si>
    <t>Kacey Musgraves - Golden Hour</t>
  </si>
  <si>
    <t>Country Pop</t>
  </si>
  <si>
    <t>Cardi B - Invasion of Privacy</t>
  </si>
  <si>
    <t>Trap Rap</t>
  </si>
  <si>
    <t>Noname - Room 25</t>
  </si>
  <si>
    <t>SOPHIE - OIL OF EVERY PEARL'S UN-INSIDES</t>
  </si>
  <si>
    <t>Post-Industrial</t>
  </si>
  <si>
    <t>Idles - Joy as an Act of Resistance</t>
  </si>
  <si>
    <t>Post-Punk</t>
  </si>
  <si>
    <t>Synthpop</t>
  </si>
  <si>
    <t>Art Punk</t>
  </si>
  <si>
    <t>Neo-Psychedelia</t>
  </si>
  <si>
    <t>Jazz Fusion</t>
  </si>
  <si>
    <t>R&amp;B</t>
  </si>
  <si>
    <t>Progressive Pop</t>
  </si>
  <si>
    <t>Psychedelic Pop</t>
  </si>
  <si>
    <t>Neo-Soul</t>
  </si>
  <si>
    <t>Alternative R&amp;B</t>
  </si>
  <si>
    <t>Pop Rap</t>
  </si>
  <si>
    <t>Jazz</t>
  </si>
  <si>
    <t>Indie Pop</t>
  </si>
  <si>
    <t>Dream Pop</t>
  </si>
  <si>
    <t>Indie Folk</t>
  </si>
  <si>
    <t>Microhouse</t>
  </si>
  <si>
    <t>Chamber Pop</t>
  </si>
  <si>
    <t>Singer-Songwriter</t>
  </si>
  <si>
    <t>Blackgaze</t>
  </si>
  <si>
    <t>Folk Rock</t>
  </si>
  <si>
    <t>Electronic</t>
  </si>
  <si>
    <t>Deep House</t>
  </si>
  <si>
    <t>Psychedelic Rock</t>
  </si>
  <si>
    <t>Ambient Techno</t>
  </si>
  <si>
    <t>Noise Rock</t>
  </si>
  <si>
    <t>Art Rock</t>
  </si>
  <si>
    <t>Pop Rock</t>
  </si>
  <si>
    <t>Ambient</t>
  </si>
  <si>
    <t>Pusha-T</t>
  </si>
  <si>
    <t>Daytona</t>
  </si>
  <si>
    <t>Mitski</t>
  </si>
  <si>
    <t>Be The Cowboy</t>
  </si>
  <si>
    <t>Janelle Monae</t>
  </si>
  <si>
    <t>Dirty Computer</t>
  </si>
  <si>
    <t>Low</t>
  </si>
  <si>
    <t>Double Negative</t>
  </si>
  <si>
    <t>Robyn</t>
  </si>
  <si>
    <t>Honey</t>
  </si>
  <si>
    <t>Kacey Musgraves</t>
  </si>
  <si>
    <t>Golden Hour</t>
  </si>
  <si>
    <t>Cardi B</t>
  </si>
  <si>
    <t>Invasion of Privacy</t>
  </si>
  <si>
    <t>Noname</t>
  </si>
  <si>
    <t>Room 25</t>
  </si>
  <si>
    <t>SOPHIE</t>
  </si>
  <si>
    <t>OIL OF EVERY PEARL'S UN-INSIDES</t>
  </si>
  <si>
    <t>Idles</t>
  </si>
  <si>
    <t>Joy as an Act of Resistance</t>
  </si>
  <si>
    <t>Snail Mail</t>
  </si>
  <si>
    <t>Lush</t>
  </si>
  <si>
    <t>Christine and the Queens</t>
  </si>
  <si>
    <t>Chris</t>
  </si>
  <si>
    <t>Parquet Courts</t>
  </si>
  <si>
    <t>Wide Awake!</t>
  </si>
  <si>
    <t>US Girls</t>
  </si>
  <si>
    <t>In a Poem Unlimited</t>
  </si>
  <si>
    <t>Kamasi Washington</t>
  </si>
  <si>
    <t>Heaven and Earth</t>
  </si>
  <si>
    <t>Ariana Grande</t>
  </si>
  <si>
    <t>Sweetener</t>
  </si>
  <si>
    <t>Tirzah</t>
  </si>
  <si>
    <t>Devotion</t>
  </si>
  <si>
    <t>Yves Tumor</t>
  </si>
  <si>
    <t>Safe in the Hands of Love</t>
  </si>
  <si>
    <t>Julia Holter</t>
  </si>
  <si>
    <t>Aviary</t>
  </si>
  <si>
    <t>Arctic Monkeys</t>
  </si>
  <si>
    <t>Tranquility Base Hotel &amp; Casino</t>
  </si>
  <si>
    <t>Kali Uchis</t>
  </si>
  <si>
    <t>Isolation</t>
  </si>
  <si>
    <t>Blood Orange</t>
  </si>
  <si>
    <t>Negro Swan</t>
  </si>
  <si>
    <t>The 1975</t>
  </si>
  <si>
    <t>A Brief Inquiry Into Online Relationships</t>
  </si>
  <si>
    <t>Courtney Barnett</t>
  </si>
  <si>
    <t>Tell Me How You Really Feel</t>
  </si>
  <si>
    <t>Tierra Whack</t>
  </si>
  <si>
    <t>Whack World</t>
  </si>
  <si>
    <t>Travis Scott</t>
  </si>
  <si>
    <t>ASTROWORLD</t>
  </si>
  <si>
    <t>Let's Eat Grandma</t>
  </si>
  <si>
    <t>I'm All Ears</t>
  </si>
  <si>
    <t>Sons of Kemet</t>
  </si>
  <si>
    <t>Your Queen is a Reptile</t>
  </si>
  <si>
    <t>Soccer Mommy</t>
  </si>
  <si>
    <t>Clean</t>
  </si>
  <si>
    <t>Rolling Blackouts Coastal Fever</t>
  </si>
  <si>
    <t>Hope Downs</t>
  </si>
  <si>
    <t>Rosalia</t>
  </si>
  <si>
    <t>El Mal Querer</t>
  </si>
  <si>
    <t>Beach House</t>
  </si>
  <si>
    <t>7</t>
  </si>
  <si>
    <t>Young Fathers</t>
  </si>
  <si>
    <t>Cocoa Sugar</t>
  </si>
  <si>
    <t>Spiritualized</t>
  </si>
  <si>
    <t>And Nothing Hurt</t>
  </si>
  <si>
    <t>Vince Staples</t>
  </si>
  <si>
    <t>FM!</t>
  </si>
  <si>
    <t>The Internet</t>
  </si>
  <si>
    <t>Hive Mind</t>
  </si>
  <si>
    <t>Shame</t>
  </si>
  <si>
    <t>Songs of Praise</t>
  </si>
  <si>
    <t>boygenius</t>
  </si>
  <si>
    <t>boygenius EP</t>
  </si>
  <si>
    <t>Earl Sweatshirt</t>
  </si>
  <si>
    <t>Some Rap Songs</t>
  </si>
  <si>
    <t>Mac Miller</t>
  </si>
  <si>
    <t>Swimming</t>
  </si>
  <si>
    <t>Jon Hopkins</t>
  </si>
  <si>
    <t>Singularity</t>
  </si>
  <si>
    <t>Father John Misty</t>
  </si>
  <si>
    <t>God's Favorite Customer</t>
  </si>
  <si>
    <t>Lucy Dacus</t>
  </si>
  <si>
    <t>The Historian</t>
  </si>
  <si>
    <t>Saba</t>
  </si>
  <si>
    <t>Care for Me</t>
  </si>
  <si>
    <t>Iceage</t>
  </si>
  <si>
    <t>Boundless</t>
  </si>
  <si>
    <t>Deafheaven</t>
  </si>
  <si>
    <t>Ordinary Corrupt Human Love</t>
  </si>
  <si>
    <t>Kurt Vile</t>
  </si>
  <si>
    <t>Bottle It In</t>
  </si>
  <si>
    <t>serpentwithfeet</t>
  </si>
  <si>
    <t>soil</t>
  </si>
  <si>
    <t>Amen Dunes</t>
  </si>
  <si>
    <t>Freedom</t>
  </si>
  <si>
    <t>Neko Case</t>
  </si>
  <si>
    <t>Hell-On</t>
  </si>
  <si>
    <t>Oneohtrix Point Never</t>
  </si>
  <si>
    <t>Age Of</t>
  </si>
  <si>
    <t>Kids See Ghosts</t>
  </si>
  <si>
    <t>KIDS SEE GHOSTS</t>
  </si>
  <si>
    <t>Hop Along</t>
  </si>
  <si>
    <t>Bark Your Head Off, Dog</t>
  </si>
  <si>
    <t>JPEGMAFIA</t>
  </si>
  <si>
    <t>Veteran</t>
  </si>
  <si>
    <t>Playboy Carti</t>
  </si>
  <si>
    <t>Die Lit</t>
  </si>
  <si>
    <t>Brockhampton</t>
  </si>
  <si>
    <t>iridescence</t>
  </si>
  <si>
    <t>DJ Koze</t>
  </si>
  <si>
    <t>Knock Knock</t>
  </si>
  <si>
    <t>Khruangbin</t>
  </si>
  <si>
    <t>Con Todo El Mundo</t>
  </si>
  <si>
    <t>Troye Sivan</t>
  </si>
  <si>
    <t>Bloom</t>
  </si>
  <si>
    <t>Skee Mask</t>
  </si>
  <si>
    <t>Compro</t>
  </si>
  <si>
    <t>Daughters</t>
  </si>
  <si>
    <t>You Won't Get What You Want</t>
  </si>
  <si>
    <t>Mount Eerie</t>
  </si>
  <si>
    <t>Now Only</t>
  </si>
  <si>
    <t>Anna Calvi</t>
  </si>
  <si>
    <t>Hunter</t>
  </si>
  <si>
    <t>The Beths</t>
  </si>
  <si>
    <t>Future Me Hates Me</t>
  </si>
  <si>
    <t>Elvis Costello &amp; The Imposters</t>
  </si>
  <si>
    <t>Look Now</t>
  </si>
  <si>
    <t>Cat Power</t>
  </si>
  <si>
    <t>Wanderer</t>
  </si>
  <si>
    <t>Stephen Malkmus and the Jicks</t>
  </si>
  <si>
    <t>Sparkle Hard</t>
  </si>
  <si>
    <t>Camp Cope</t>
  </si>
  <si>
    <t>How to Socialise &amp; Make Friends</t>
  </si>
  <si>
    <t>Tim Hecker</t>
  </si>
  <si>
    <t>Konoyo</t>
  </si>
  <si>
    <t>Artist</t>
  </si>
  <si>
    <t>Album</t>
  </si>
  <si>
    <t>Genre</t>
  </si>
  <si>
    <r>
      <rPr>
        <i/>
        <sz val="9"/>
        <color theme="1"/>
        <rFont val="Calibri"/>
        <family val="2"/>
        <scheme val="minor"/>
      </rPr>
      <t>Source</t>
    </r>
    <r>
      <rPr>
        <sz val="9"/>
        <color theme="1"/>
        <rFont val="Calibri"/>
        <family val="2"/>
        <scheme val="minor"/>
      </rPr>
      <t>: https://docs.google.com/spreadsheets/d/1BwJaVJa_OZezUbbCE9Z6HpNdcl6wwmlPrCLWm3sKygo/edit#gid=0</t>
    </r>
  </si>
  <si>
    <t>Five largest</t>
  </si>
  <si>
    <t>Five smallest</t>
  </si>
  <si>
    <t>this table were ranked?</t>
  </si>
  <si>
    <t>("worst") and five smallest</t>
  </si>
  <si>
    <t>("best") ranks in the table?</t>
  </si>
  <si>
    <t>with the word "pop" inside of it?</t>
  </si>
  <si>
    <t>(Hint: You might have to make a</t>
  </si>
  <si>
    <t>new column here. Use text</t>
  </si>
  <si>
    <t>manipulation)</t>
  </si>
  <si>
    <t>many albums' genres have the</t>
  </si>
  <si>
    <t>word "rock" inside of it?</t>
  </si>
  <si>
    <t>d) Among the ranked albums, how</t>
  </si>
  <si>
    <t>c) How many albums had a genre</t>
  </si>
  <si>
    <t>b) What are the five largest</t>
  </si>
  <si>
    <t>a) How many of the albums in</t>
  </si>
  <si>
    <t>Artist - Album</t>
  </si>
  <si>
    <t>Table one contains a column on the wrong format.</t>
  </si>
  <si>
    <t>Use text manipulation to fill out the columns Artist</t>
  </si>
  <si>
    <t>and Album in Table 1.</t>
  </si>
  <si>
    <t>Word to look for:</t>
  </si>
  <si>
    <t>of</t>
  </si>
  <si>
    <t>Number of words</t>
  </si>
  <si>
    <t>En hyggeligt og smagfuldt men ikke kostbart indrettet stue. En dør tilhøjre i baggrunden fører ud til forstuen; en anden dør tilvenstre i baggrunden fører ind til Helmers arbejdsværelse. Mellem begge disse døre et pianoforte. Midt på væggen tilvenstre en dør og længere fremme et vindu. Nær ved vinduet et rundt bord med lænestole og en liden sofa. På sidevæggen tilhøjre, noget tilbage, en dør, og på samme væg, nærmere mod forgrunden en stentøjsovn med et par lænestole og en gyngestol foran. Mellem ovnen og sidedøren et lidet bord. Kobberstik på væggene. En etagère med porcellænsgenstande og andre små kunstsager; et lidet bogskab med bøger i pragtbind. Tæppe på gulvet; ild i ovnen. Vinterdag.</t>
  </si>
  <si>
    <t>Language is a process of free creation; its laws and principles are fixed, but the manner in which the principles of generation are used is free and infinitely varied. Even the interpretation and use of words involves a process of free creation.</t>
  </si>
  <si>
    <t>It's a horrible idea that God, this paragon of wisdom and knowledge, power, couldn't think of a better way to forgive us our sins than to come down to Earth in his alter ego as his son and have himself hideously tortured and executed so that he could forgive himself.</t>
  </si>
  <si>
    <t>The more specific idea of Evolution now reached is - a change from an indefinite, incoherent homogeneity to a definite, coherent heterogeneity, accompanying the dissipation of motion and integration of matter.</t>
  </si>
  <si>
    <t>You can’t connect the dots looking forward; you can only connect them looking backwards. So you have to trust that the dots will somehow connect in your future.</t>
  </si>
  <si>
    <t>Studio</t>
  </si>
  <si>
    <t>should be in their own columns. Moroever, there are</t>
  </si>
  <si>
    <t>somme additional space and incorrect capitalizations</t>
  </si>
  <si>
    <t>in the data. Fill out the empty columns. (Hint: You</t>
  </si>
  <si>
    <t>need to use multiple TEXTBEFORE and TEXTAFTER</t>
  </si>
  <si>
    <t>calls, in addition to functions that remove</t>
  </si>
  <si>
    <t>whitespaces).</t>
  </si>
  <si>
    <t>Bonus</t>
  </si>
  <si>
    <t>First name</t>
  </si>
  <si>
    <t>Good</t>
  </si>
  <si>
    <t>Excellent</t>
  </si>
  <si>
    <t>Bonus %</t>
  </si>
  <si>
    <t>Salary</t>
  </si>
  <si>
    <t>Base salary:</t>
  </si>
  <si>
    <t>Table 5</t>
  </si>
  <si>
    <t>You need to calculate the salary of your</t>
  </si>
  <si>
    <t>salespeople. Their base salary is in cell</t>
  </si>
  <si>
    <t>F131 below. But they will be paid a</t>
  </si>
  <si>
    <t>multiple of this salary based on their</t>
  </si>
  <si>
    <t>performance, as displaced in the cells</t>
  </si>
  <si>
    <t>below F131. Please fill out the salary</t>
  </si>
  <si>
    <t>column for all our salespeople!</t>
  </si>
  <si>
    <t>Table 3</t>
  </si>
  <si>
    <t>Table 4</t>
  </si>
  <si>
    <t>Game text</t>
  </si>
  <si>
    <t>Game</t>
  </si>
  <si>
    <t>down in the wrong way. The game, country, and studio</t>
  </si>
  <si>
    <t>a) How many males have their first name ending in "e"?</t>
  </si>
  <si>
    <t>d) How many females have the second letter of their first name equal to "a"? (E.g., "Hannah")</t>
  </si>
  <si>
    <r>
      <t>e) What was the maximal January sale amongst females with shirt size M or smaller? (</t>
    </r>
    <r>
      <rPr>
        <i/>
        <sz val="11"/>
        <color theme="1"/>
        <rFont val="Calibri"/>
        <family val="2"/>
        <scheme val="minor"/>
      </rPr>
      <t>Hint:</t>
    </r>
    <r>
      <rPr>
        <sz val="11"/>
        <color theme="1"/>
        <rFont val="Calibri"/>
        <family val="2"/>
        <scheme val="minor"/>
      </rPr>
      <t xml:space="preserve"> Use the MAX function.)</t>
    </r>
  </si>
  <si>
    <t xml:space="preserve"> skyrim  (USA), produced by  bethesda Studios</t>
  </si>
  <si>
    <t xml:space="preserve">Final FAntasy XIII (Japan),  produced by Square enix </t>
  </si>
  <si>
    <t>Tony Hawk's    Pro Skater 2 (USA), produced by EA Sports</t>
  </si>
  <si>
    <t xml:space="preserve">  Please be  Happy (USA), produced by Studio Élan</t>
  </si>
  <si>
    <t xml:space="preserve">   ShaDow Hearts (Japan),    produced by Aruze</t>
  </si>
  <si>
    <t>Life Is   Strange (France), produced by Dontnod Entertainment</t>
  </si>
  <si>
    <t>valkyrie    Profile (Japan), produced by tri-Ace</t>
  </si>
  <si>
    <t>DAggerfall (USA), produced    by Bethesda Studios</t>
  </si>
  <si>
    <t>ASSassin's Creed: Valhalla (Canada),   produced by Ubisoft</t>
  </si>
  <si>
    <t>log(10^x)=x</t>
  </si>
  <si>
    <t>base 10, not the natural logarithm with base e, as</t>
  </si>
  <si>
    <t>is standard in almost all programming languages.</t>
  </si>
  <si>
    <r>
      <rPr>
        <b/>
        <sz val="11"/>
        <color rgb="FFFF0000"/>
        <rFont val="Calibri"/>
        <family val="2"/>
        <scheme val="minor"/>
      </rPr>
      <t>Note:</t>
    </r>
    <r>
      <rPr>
        <sz val="11"/>
        <color rgb="FFFF0000"/>
        <rFont val="Calibri"/>
        <family val="2"/>
        <scheme val="minor"/>
      </rPr>
      <t xml:space="preserve"> The LOG function uses the logarithm with</t>
    </r>
  </si>
  <si>
    <t>10^(log(x))=x</t>
  </si>
  <si>
    <t>(e^x)^k = e^(x*k)</t>
  </si>
  <si>
    <t>You're a clerk handling applications for</t>
  </si>
  <si>
    <t>the Game of the Year. Games are</t>
  </si>
  <si>
    <t>eligible if one or more of the following</t>
  </si>
  <si>
    <t>holds: (a) It is made by Bethesda</t>
  </si>
  <si>
    <t>Studios; (2) It has sold less than 200,000</t>
  </si>
  <si>
    <t>copies and originates from Japan, (3) It</t>
  </si>
  <si>
    <t>has sold more than 500,000 copies and</t>
  </si>
  <si>
    <t>does not originate from Japan. (Hint:</t>
  </si>
  <si>
    <t>You should use the AND function!)</t>
  </si>
  <si>
    <t>Remember to use =&gt; and &lt;= for inequalities!</t>
  </si>
  <si>
    <t>an empty string, then compare the subsituted text to</t>
  </si>
  <si>
    <t>Solution</t>
  </si>
  <si>
    <t>The PROPER function works curiously with apostrophes</t>
  </si>
  <si>
    <t>and roman numerals. You have to use substitute to fix</t>
  </si>
  <si>
    <t>them.</t>
  </si>
  <si>
    <t>a) How many females do not have shirt size S?</t>
  </si>
  <si>
    <t>b) What is the mean January sale among salespeople with sales above 500?</t>
  </si>
  <si>
    <t>d) What is the mean January sale among salespeople with sales between 250 and 500 with shirt size different thant M?</t>
  </si>
  <si>
    <t>e) What was the maximal sale among females with medium shirt size and January sales less than 500?</t>
  </si>
  <si>
    <t>c) What is the mean sales in January for females with an "e" somewhere in their surname?</t>
  </si>
  <si>
    <t>Write a formula that counts how many times the word</t>
  </si>
  <si>
    <t>in the orange box appears in a text. Use the formula to</t>
  </si>
  <si>
    <t>count the number of words in the sentences of Table</t>
  </si>
  <si>
    <t xml:space="preserve">2. </t>
  </si>
  <si>
    <t>the original text.</t>
  </si>
  <si>
    <r>
      <rPr>
        <i/>
        <sz val="11"/>
        <color theme="1"/>
        <rFont val="Calibri"/>
        <family val="2"/>
        <scheme val="minor"/>
      </rPr>
      <t>Hint</t>
    </r>
    <r>
      <rPr>
        <sz val="11"/>
        <color theme="1"/>
        <rFont val="Calibri"/>
        <family val="2"/>
        <scheme val="minor"/>
      </rPr>
      <t>: You need to subsititute every instance of the word for</t>
    </r>
  </si>
  <si>
    <t>of of of of</t>
  </si>
  <si>
    <t>containing temporary computations. This way, you don't</t>
  </si>
  <si>
    <t>need to make a monstruous formula. Then, when finished,</t>
  </si>
  <si>
    <t>move the formula to the text column.</t>
  </si>
  <si>
    <r>
      <rPr>
        <i/>
        <sz val="11"/>
        <color theme="1"/>
        <rFont val="Calibri"/>
        <family val="2"/>
        <scheme val="minor"/>
      </rPr>
      <t>Hint:</t>
    </r>
    <r>
      <rPr>
        <sz val="11"/>
        <color theme="1"/>
        <rFont val="Calibri"/>
        <family val="2"/>
        <scheme val="minor"/>
      </rPr>
      <t xml:space="preserve"> Copy the text to another table and make columns</t>
    </r>
  </si>
  <si>
    <t>of of of of a of of of of</t>
  </si>
  <si>
    <t>You are an ofof of a whof.</t>
  </si>
  <si>
    <r>
      <rPr>
        <i/>
        <sz val="11"/>
        <color theme="1"/>
        <rFont val="Calibri"/>
        <family val="2"/>
        <scheme val="minor"/>
      </rPr>
      <t>Hint:</t>
    </r>
    <r>
      <rPr>
        <sz val="11"/>
        <color theme="1"/>
        <rFont val="Calibri"/>
        <family val="2"/>
        <scheme val="minor"/>
      </rPr>
      <t xml:space="preserve"> You might need to add spaces to the original string.</t>
    </r>
  </si>
  <si>
    <t>This exercise is hard! You might need to settle for a partial</t>
  </si>
  <si>
    <t>solution, i.e., not being able to handle all examples.</t>
  </si>
  <si>
    <t>We'll solve this exercise again later, when we have better</t>
  </si>
  <si>
    <t>tools. It will be much easier then.</t>
  </si>
  <si>
    <t>The formula used for counting words in the lecture does not</t>
  </si>
  <si>
    <t>always work. Fix the formula so it works even with text with</t>
  </si>
  <si>
    <t>Word count</t>
  </si>
  <si>
    <t>Sentence</t>
  </si>
  <si>
    <t>Correct</t>
  </si>
  <si>
    <t>Who is John Galt?</t>
  </si>
  <si>
    <t xml:space="preserve"> Who is John Galt  ?</t>
  </si>
  <si>
    <t>Все счастливые семьи похожи друг на друга, каждая несчастливая семья несчастлива по-своему.</t>
  </si>
  <si>
    <t>Все счастливые семьи похожи друг на друга, каждая   несчастливая семья    несчастлива по-своему  .</t>
  </si>
  <si>
    <t>Who is John   Galt?</t>
  </si>
  <si>
    <t>part. Fixing punctuation requires many calls to SUBSTITUTE.</t>
  </si>
  <si>
    <t>It might be a good idea to store temporary computations</t>
  </si>
  <si>
    <t>and combine them once you're done.</t>
  </si>
  <si>
    <r>
      <rPr>
        <i/>
        <sz val="11"/>
        <color theme="1"/>
        <rFont val="Calibri"/>
        <family val="2"/>
        <scheme val="minor"/>
      </rPr>
      <t>Hint</t>
    </r>
    <r>
      <rPr>
        <sz val="11"/>
        <color theme="1"/>
        <rFont val="Calibri"/>
        <family val="2"/>
        <scheme val="minor"/>
      </rPr>
      <t>: First do the whitespace part, then the punctuation</t>
    </r>
  </si>
  <si>
    <t>excess whitespace and the punctuation marks "." and "?".</t>
  </si>
  <si>
    <t>Exercise 1.1</t>
  </si>
  <si>
    <t>Exercise 1.2</t>
  </si>
  <si>
    <t>2 Math questions</t>
  </si>
  <si>
    <t>Exercise 2.1</t>
  </si>
  <si>
    <t>Exercise 2.2</t>
  </si>
  <si>
    <t>Exercise 2.3</t>
  </si>
  <si>
    <t>Exercise 2.4</t>
  </si>
  <si>
    <t>Exercise 2.5</t>
  </si>
  <si>
    <t>1 Conditionals and references</t>
  </si>
  <si>
    <t>Exercise 3.1</t>
  </si>
  <si>
    <t>Exercise 3.2</t>
  </si>
  <si>
    <t>3 Conditional aggregation</t>
  </si>
  <si>
    <t>Table 2 contains a list of games, but they are written</t>
  </si>
  <si>
    <t>Exercise 4.1</t>
  </si>
  <si>
    <t>Exercise 4.2</t>
  </si>
  <si>
    <t>Exercise 4.3</t>
  </si>
  <si>
    <t>Exercise 4.4</t>
  </si>
  <si>
    <t>4 Text manipulation</t>
  </si>
  <si>
    <t>c) What is the mean January sale among salespeople with sales below 500?</t>
  </si>
  <si>
    <t>b) What is the total January sales of salespeople with first name ending in "e" with shirt size "S" or smaller?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</si>
</sst>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b/>
      <sz val="15"/>
      <color theme="3"/>
      <name val="Calibri"/>
      <family val="2"/>
      <scheme val="minor"/>
    </font>
    <font>
      <b/>
      <sz val="11"/>
      <color rgb="FFFFFFFF"/>
      <name val="Calibri"/>
      <family val="2"/>
    </font>
    <font>
      <b/>
      <sz val="11"/>
      <color theme="1"/>
      <name val="Calibri"/>
      <family val="2"/>
      <scheme val="minor"/>
    </font>
    <font>
      <b/>
      <sz val="13"/>
      <color theme="3"/>
      <name val="Calibri"/>
      <family val="2"/>
      <scheme val="minor"/>
    </font>
    <font>
      <b/>
      <sz val="11"/>
      <color theme="3"/>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i/>
      <sz val="11"/>
      <color theme="1"/>
      <name val="Calibri"/>
      <family val="2"/>
      <scheme val="minor"/>
    </font>
    <font>
      <sz val="11"/>
      <color rgb="FF006100"/>
      <name val="Calibri"/>
      <family val="2"/>
      <scheme val="minor"/>
    </font>
    <font>
      <sz val="8"/>
      <name val="Calibri"/>
      <family val="2"/>
      <scheme val="minor"/>
    </font>
    <font>
      <sz val="11"/>
      <color rgb="FF3F3F76"/>
      <name val="Calibri"/>
      <family val="2"/>
      <scheme val="minor"/>
    </font>
    <font>
      <i/>
      <sz val="11"/>
      <color rgb="FF7F7F7F"/>
      <name val="Calibri"/>
      <family val="2"/>
      <scheme val="minor"/>
    </font>
    <font>
      <sz val="11"/>
      <color theme="1"/>
      <name val="Calibri"/>
      <family val="2"/>
    </font>
    <font>
      <sz val="9"/>
      <color theme="1"/>
      <name val="Calibri"/>
      <family val="2"/>
      <scheme val="minor"/>
    </font>
    <font>
      <i/>
      <sz val="9"/>
      <color theme="1"/>
      <name val="Calibri"/>
      <family val="2"/>
      <scheme val="minor"/>
    </font>
    <font>
      <b/>
      <sz val="11"/>
      <color rgb="FFFF0000"/>
      <name val="Calibri"/>
      <family val="2"/>
      <scheme val="minor"/>
    </font>
    <font>
      <b/>
      <i/>
      <sz val="11"/>
      <color rgb="FFFF0000"/>
      <name val="Calibri"/>
      <family val="2"/>
      <scheme val="minor"/>
    </font>
  </fonts>
  <fills count="9">
    <fill>
      <patternFill patternType="none"/>
    </fill>
    <fill>
      <patternFill patternType="gray125"/>
    </fill>
    <fill>
      <patternFill patternType="solid">
        <fgColor theme="4" tint="0.79998168889431442"/>
        <bgColor indexed="65"/>
      </patternFill>
    </fill>
    <fill>
      <patternFill patternType="solid">
        <fgColor rgb="FF70AD47"/>
        <bgColor indexed="64"/>
      </patternFill>
    </fill>
    <fill>
      <patternFill patternType="solid">
        <fgColor rgb="FFFFFFCC"/>
      </patternFill>
    </fill>
    <fill>
      <patternFill patternType="solid">
        <fgColor theme="4"/>
      </patternFill>
    </fill>
    <fill>
      <patternFill patternType="solid">
        <fgColor rgb="FFC6EFCE"/>
      </patternFill>
    </fill>
    <fill>
      <patternFill patternType="solid">
        <fgColor rgb="FFFFCC99"/>
      </patternFill>
    </fill>
    <fill>
      <patternFill patternType="solid">
        <fgColor theme="5" tint="0.79998168889431442"/>
        <bgColor indexed="65"/>
      </patternFill>
    </fill>
  </fills>
  <borders count="11">
    <border>
      <left/>
      <right/>
      <top/>
      <bottom/>
      <diagonal/>
    </border>
    <border>
      <left/>
      <right/>
      <top/>
      <bottom style="thick">
        <color theme="4"/>
      </bottom>
      <diagonal/>
    </border>
    <border>
      <left style="medium">
        <color rgb="FFA9D08E"/>
      </left>
      <right style="medium">
        <color rgb="FFCCCCCC"/>
      </right>
      <top style="medium">
        <color rgb="FFA9D08E"/>
      </top>
      <bottom style="medium">
        <color rgb="FFA9D08E"/>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bottom/>
      <diagonal/>
    </border>
    <border>
      <left/>
      <right/>
      <top/>
      <bottom style="thick">
        <color theme="4" tint="0.499984740745262"/>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CCCCCC"/>
      </top>
      <bottom style="medium">
        <color rgb="FFCCCCCC"/>
      </bottom>
      <diagonal/>
    </border>
    <border>
      <left/>
      <right/>
      <top style="thick">
        <color theme="4" tint="0.499984740745262"/>
      </top>
      <bottom style="medium">
        <color theme="4" tint="0.39997558519241921"/>
      </bottom>
      <diagonal/>
    </border>
  </borders>
  <cellStyleXfs count="12">
    <xf numFmtId="0" fontId="0" fillId="0" borderId="0"/>
    <xf numFmtId="0" fontId="2" fillId="0" borderId="1" applyNumberFormat="0" applyFill="0" applyAlignment="0" applyProtection="0"/>
    <xf numFmtId="0" fontId="1" fillId="2" borderId="0" applyNumberFormat="0" applyBorder="0" applyAlignment="0" applyProtection="0"/>
    <xf numFmtId="0" fontId="5" fillId="0" borderId="5" applyNumberFormat="0" applyFill="0" applyAlignment="0" applyProtection="0"/>
    <xf numFmtId="0" fontId="6" fillId="0" borderId="6" applyNumberFormat="0" applyFill="0" applyAlignment="0" applyProtection="0"/>
    <xf numFmtId="0" fontId="8" fillId="0" borderId="0" applyNumberFormat="0" applyFill="0" applyBorder="0" applyAlignment="0" applyProtection="0"/>
    <xf numFmtId="0" fontId="1" fillId="4" borderId="7" applyNumberFormat="0" applyFont="0" applyAlignment="0" applyProtection="0"/>
    <xf numFmtId="0" fontId="9" fillId="5" borderId="0" applyNumberFormat="0" applyBorder="0" applyAlignment="0" applyProtection="0"/>
    <xf numFmtId="0" fontId="11" fillId="6" borderId="0" applyNumberFormat="0" applyBorder="0" applyAlignment="0" applyProtection="0"/>
    <xf numFmtId="0" fontId="13" fillId="7" borderId="8" applyNumberFormat="0" applyAlignment="0" applyProtection="0"/>
    <xf numFmtId="0" fontId="14" fillId="0" borderId="0" applyNumberFormat="0" applyFill="0" applyBorder="0" applyAlignment="0" applyProtection="0"/>
    <xf numFmtId="0" fontId="1" fillId="8" borderId="0" applyNumberFormat="0" applyBorder="0" applyAlignment="0" applyProtection="0"/>
  </cellStyleXfs>
  <cellXfs count="31">
    <xf numFmtId="0" fontId="0" fillId="0" borderId="0" xfId="0"/>
    <xf numFmtId="0" fontId="1" fillId="2" borderId="0" xfId="2"/>
    <xf numFmtId="0" fontId="3" fillId="3" borderId="2" xfId="0" applyFont="1" applyFill="1" applyBorder="1" applyAlignment="1">
      <alignment wrapText="1"/>
    </xf>
    <xf numFmtId="0" fontId="3" fillId="3" borderId="3" xfId="0" applyFont="1" applyFill="1" applyBorder="1" applyAlignment="1">
      <alignment wrapText="1"/>
    </xf>
    <xf numFmtId="0" fontId="3" fillId="3" borderId="4" xfId="0" applyFont="1" applyFill="1" applyBorder="1" applyAlignment="1">
      <alignment wrapText="1"/>
    </xf>
    <xf numFmtId="0" fontId="0" fillId="2" borderId="0" xfId="2" applyFont="1"/>
    <xf numFmtId="0" fontId="2" fillId="0" borderId="1" xfId="1"/>
    <xf numFmtId="0" fontId="6" fillId="0" borderId="6" xfId="4"/>
    <xf numFmtId="0" fontId="0" fillId="4" borderId="7" xfId="6" applyFont="1"/>
    <xf numFmtId="0" fontId="8" fillId="0" borderId="0" xfId="5"/>
    <xf numFmtId="0" fontId="9" fillId="5" borderId="0" xfId="7"/>
    <xf numFmtId="0" fontId="7" fillId="5" borderId="0" xfId="7" applyFont="1"/>
    <xf numFmtId="0" fontId="9" fillId="5" borderId="2" xfId="7" applyBorder="1" applyAlignment="1">
      <alignment wrapText="1"/>
    </xf>
    <xf numFmtId="0" fontId="9" fillId="5" borderId="3" xfId="7" applyBorder="1" applyAlignment="1">
      <alignment wrapText="1"/>
    </xf>
    <xf numFmtId="0" fontId="11" fillId="6" borderId="0" xfId="8"/>
    <xf numFmtId="0" fontId="15" fillId="0" borderId="9" xfId="0" applyFont="1" applyBorder="1" applyAlignment="1">
      <alignment horizontal="right" wrapText="1"/>
    </xf>
    <xf numFmtId="0" fontId="16" fillId="0" borderId="0" xfId="0" applyFont="1"/>
    <xf numFmtId="0" fontId="16" fillId="4" borderId="7" xfId="6" applyFont="1"/>
    <xf numFmtId="0" fontId="13" fillId="7" borderId="8" xfId="9"/>
    <xf numFmtId="0" fontId="14" fillId="0" borderId="0" xfId="10"/>
    <xf numFmtId="9" fontId="0" fillId="0" borderId="0" xfId="0" applyNumberFormat="1"/>
    <xf numFmtId="0" fontId="1" fillId="8" borderId="0" xfId="11"/>
    <xf numFmtId="0" fontId="1" fillId="4" borderId="7" xfId="6"/>
    <xf numFmtId="0" fontId="19" fillId="0" borderId="0" xfId="5" applyFont="1"/>
    <xf numFmtId="0" fontId="11" fillId="6" borderId="7" xfId="8" applyBorder="1"/>
    <xf numFmtId="0" fontId="6" fillId="0" borderId="10" xfId="4" applyBorder="1" applyAlignment="1">
      <alignment horizontal="center"/>
    </xf>
    <xf numFmtId="0" fontId="2" fillId="0" borderId="1" xfId="1" applyAlignment="1">
      <alignment horizontal="center"/>
    </xf>
    <xf numFmtId="0" fontId="6" fillId="0" borderId="0" xfId="4" applyBorder="1" applyAlignment="1">
      <alignment horizontal="center"/>
    </xf>
    <xf numFmtId="0" fontId="5" fillId="0" borderId="5" xfId="3" applyAlignment="1">
      <alignment horizontal="center"/>
    </xf>
    <xf numFmtId="0" fontId="7" fillId="5" borderId="0" xfId="7" applyFont="1" applyAlignment="1">
      <alignment horizontal="center"/>
    </xf>
    <xf numFmtId="0" fontId="6" fillId="0" borderId="6" xfId="4" applyAlignment="1">
      <alignment horizontal="center"/>
    </xf>
  </cellXfs>
  <cellStyles count="12">
    <cellStyle name="20% - Accent1" xfId="2" builtinId="30"/>
    <cellStyle name="20% - Accent2" xfId="11" builtinId="34"/>
    <cellStyle name="Accent1" xfId="7" builtinId="29"/>
    <cellStyle name="Explanatory Text" xfId="10" builtinId="53"/>
    <cellStyle name="Good" xfId="8" builtinId="26"/>
    <cellStyle name="Heading 1" xfId="1" builtinId="16"/>
    <cellStyle name="Heading 2" xfId="3" builtinId="17"/>
    <cellStyle name="Heading 3" xfId="4" builtinId="18"/>
    <cellStyle name="Input" xfId="9" builtinId="20"/>
    <cellStyle name="Normal" xfId="0" builtinId="0"/>
    <cellStyle name="Note" xfId="6" builtinId="10"/>
    <cellStyle name="Warning Text" xfId="5" builtinId="11"/>
  </cellStyles>
  <dxfs count="0"/>
  <tableStyles count="1" defaultTableStyle="TableStyleMedium2" defaultPivotStyle="PivotStyleLight16">
    <tableStyle name="Invisible" pivot="0" table="0" count="0" xr9:uid="{813AC506-F679-4702-8EBD-FF9F94BC9B6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17</xdr:row>
      <xdr:rowOff>0</xdr:rowOff>
    </xdr:from>
    <xdr:to>
      <xdr:col>9</xdr:col>
      <xdr:colOff>304800</xdr:colOff>
      <xdr:row>18</xdr:row>
      <xdr:rowOff>111344</xdr:rowOff>
    </xdr:to>
    <xdr:sp macro="" textlink="">
      <xdr:nvSpPr>
        <xdr:cNvPr id="3" name="AutoShape 1" descr="C = \frac{x_2 - x_1}{x_1}">
          <a:extLst>
            <a:ext uri="{FF2B5EF4-FFF2-40B4-BE49-F238E27FC236}">
              <a16:creationId xmlns:a16="http://schemas.microsoft.com/office/drawing/2014/main" id="{2D79E9AD-34DA-4FE4-95C1-52E1A51D9B77}"/>
            </a:ext>
          </a:extLst>
        </xdr:cNvPr>
        <xdr:cNvSpPr>
          <a:spLocks noChangeAspect="1" noChangeArrowheads="1"/>
        </xdr:cNvSpPr>
      </xdr:nvSpPr>
      <xdr:spPr bwMode="auto">
        <a:xfrm>
          <a:off x="7029450" y="3438525"/>
          <a:ext cx="304800" cy="30184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17</xdr:row>
      <xdr:rowOff>0</xdr:rowOff>
    </xdr:from>
    <xdr:to>
      <xdr:col>9</xdr:col>
      <xdr:colOff>304800</xdr:colOff>
      <xdr:row>18</xdr:row>
      <xdr:rowOff>111344</xdr:rowOff>
    </xdr:to>
    <xdr:sp macro="" textlink="">
      <xdr:nvSpPr>
        <xdr:cNvPr id="4" name="AutoShape 2" descr="C = \frac{x_2 - x_1}{x_1}">
          <a:extLst>
            <a:ext uri="{FF2B5EF4-FFF2-40B4-BE49-F238E27FC236}">
              <a16:creationId xmlns:a16="http://schemas.microsoft.com/office/drawing/2014/main" id="{2B80B986-145C-46A5-94DE-24469A4FF1B2}"/>
            </a:ext>
          </a:extLst>
        </xdr:cNvPr>
        <xdr:cNvSpPr>
          <a:spLocks noChangeAspect="1" noChangeArrowheads="1"/>
        </xdr:cNvSpPr>
      </xdr:nvSpPr>
      <xdr:spPr bwMode="auto">
        <a:xfrm>
          <a:off x="7029450" y="3438525"/>
          <a:ext cx="304800" cy="30184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17</xdr:row>
      <xdr:rowOff>0</xdr:rowOff>
    </xdr:from>
    <xdr:to>
      <xdr:col>9</xdr:col>
      <xdr:colOff>304800</xdr:colOff>
      <xdr:row>18</xdr:row>
      <xdr:rowOff>111344</xdr:rowOff>
    </xdr:to>
    <xdr:sp macro="" textlink="">
      <xdr:nvSpPr>
        <xdr:cNvPr id="5" name="AutoShape 4" descr="C = \frac{x_2 - x_1}{x_1}">
          <a:extLst>
            <a:ext uri="{FF2B5EF4-FFF2-40B4-BE49-F238E27FC236}">
              <a16:creationId xmlns:a16="http://schemas.microsoft.com/office/drawing/2014/main" id="{EA4B4FEE-656E-4557-838A-16789652FA1A}"/>
            </a:ext>
          </a:extLst>
        </xdr:cNvPr>
        <xdr:cNvSpPr>
          <a:spLocks noChangeAspect="1" noChangeArrowheads="1"/>
        </xdr:cNvSpPr>
      </xdr:nvSpPr>
      <xdr:spPr bwMode="auto">
        <a:xfrm>
          <a:off x="7029450" y="3438525"/>
          <a:ext cx="304800" cy="30184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17</xdr:row>
      <xdr:rowOff>0</xdr:rowOff>
    </xdr:from>
    <xdr:to>
      <xdr:col>9</xdr:col>
      <xdr:colOff>304800</xdr:colOff>
      <xdr:row>18</xdr:row>
      <xdr:rowOff>111344</xdr:rowOff>
    </xdr:to>
    <xdr:sp macro="" textlink="">
      <xdr:nvSpPr>
        <xdr:cNvPr id="6" name="AutoShape 7" descr="C = \frac{x_2 - x_1}{x_1}">
          <a:extLst>
            <a:ext uri="{FF2B5EF4-FFF2-40B4-BE49-F238E27FC236}">
              <a16:creationId xmlns:a16="http://schemas.microsoft.com/office/drawing/2014/main" id="{15BD886B-74BC-4070-ACA6-44D1F2BD4D1D}"/>
            </a:ext>
          </a:extLst>
        </xdr:cNvPr>
        <xdr:cNvSpPr>
          <a:spLocks noChangeAspect="1" noChangeArrowheads="1"/>
        </xdr:cNvSpPr>
      </xdr:nvSpPr>
      <xdr:spPr bwMode="auto">
        <a:xfrm>
          <a:off x="7029450" y="3438525"/>
          <a:ext cx="304800" cy="30184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64943</xdr:colOff>
      <xdr:row>143</xdr:row>
      <xdr:rowOff>181841</xdr:rowOff>
    </xdr:from>
    <xdr:to>
      <xdr:col>3</xdr:col>
      <xdr:colOff>4330</xdr:colOff>
      <xdr:row>151</xdr:row>
      <xdr:rowOff>51955</xdr:rowOff>
    </xdr:to>
    <xdr:sp macro="" textlink="">
      <xdr:nvSpPr>
        <xdr:cNvPr id="5" name="TextBox 4">
          <a:extLst>
            <a:ext uri="{FF2B5EF4-FFF2-40B4-BE49-F238E27FC236}">
              <a16:creationId xmlns:a16="http://schemas.microsoft.com/office/drawing/2014/main" id="{878F5017-7948-F1B4-9DF6-ABDF287C0B7B}"/>
            </a:ext>
          </a:extLst>
        </xdr:cNvPr>
        <xdr:cNvSpPr txBox="1"/>
      </xdr:nvSpPr>
      <xdr:spPr>
        <a:xfrm>
          <a:off x="64943" y="8126557"/>
          <a:ext cx="1814080" cy="1402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t>The following</a:t>
          </a:r>
          <a:r>
            <a:rPr lang="nb-NO" sz="1100" baseline="0"/>
            <a:t> list of albums are candidates for album of the year. The rank column contains the rank given by the site "Consequence of Sound". Albums that missed the ranking have missing data in the rank column.</a:t>
          </a:r>
        </a:p>
        <a:p>
          <a:endParaRPr lang="nb-NO" sz="1100" baseline="0"/>
        </a:p>
        <a:p>
          <a:endParaRPr lang="nb-NO" sz="11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76199</xdr:colOff>
      <xdr:row>3</xdr:row>
      <xdr:rowOff>54429</xdr:rowOff>
    </xdr:from>
    <xdr:to>
      <xdr:col>0</xdr:col>
      <xdr:colOff>2922814</xdr:colOff>
      <xdr:row>9</xdr:row>
      <xdr:rowOff>70757</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493BFB4-5F88-40D8-D9AB-CB5B412FED7F}"/>
                </a:ext>
              </a:extLst>
            </xdr:cNvPr>
            <xdr:cNvSpPr txBox="1"/>
          </xdr:nvSpPr>
          <xdr:spPr>
            <a:xfrm>
              <a:off x="76199" y="664029"/>
              <a:ext cx="2846615" cy="12246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t>The mean absolute deviation (from the median) of a set of numbers is</a:t>
              </a:r>
              <a:r>
                <a:rPr lang="nb-NO" sz="1100" baseline="0"/>
                <a:t> defined as </a:t>
              </a:r>
              <a14:m>
                <m:oMath xmlns:m="http://schemas.openxmlformats.org/officeDocument/2006/math">
                  <m:f>
                    <m:fPr>
                      <m:ctrlPr>
                        <a:rPr lang="nb-NO" sz="1100" b="0" i="1">
                          <a:latin typeface="Cambria Math" panose="02040503050406030204" pitchFamily="18" charset="0"/>
                        </a:rPr>
                      </m:ctrlPr>
                    </m:fPr>
                    <m:num>
                      <m:r>
                        <a:rPr lang="nb-NO" sz="1100" b="0" i="0">
                          <a:latin typeface="Cambria Math" panose="02040503050406030204" pitchFamily="18" charset="0"/>
                        </a:rPr>
                        <m:t>1</m:t>
                      </m:r>
                    </m:num>
                    <m:den>
                      <m:r>
                        <a:rPr lang="nb-NO" sz="1100" b="0" i="1">
                          <a:latin typeface="Cambria Math" panose="02040503050406030204" pitchFamily="18" charset="0"/>
                        </a:rPr>
                        <m:t>𝑛</m:t>
                      </m:r>
                    </m:den>
                  </m:f>
                  <m:nary>
                    <m:naryPr>
                      <m:chr m:val="∑"/>
                      <m:ctrlPr>
                        <a:rPr lang="nb-NO" sz="1100" i="1">
                          <a:latin typeface="Cambria Math" panose="02040503050406030204" pitchFamily="18" charset="0"/>
                        </a:rPr>
                      </m:ctrlPr>
                    </m:naryPr>
                    <m:sub>
                      <m:r>
                        <m:rPr>
                          <m:brk m:alnAt="23"/>
                        </m:rPr>
                        <a:rPr lang="nb-NO" sz="1100" b="0" i="1">
                          <a:latin typeface="Cambria Math" panose="02040503050406030204" pitchFamily="18" charset="0"/>
                        </a:rPr>
                        <m:t>𝑖</m:t>
                      </m:r>
                      <m:r>
                        <a:rPr lang="nb-NO" sz="1100" i="1">
                          <a:latin typeface="Cambria Math" panose="02040503050406030204" pitchFamily="18" charset="0"/>
                        </a:rPr>
                        <m:t>=1</m:t>
                      </m:r>
                    </m:sub>
                    <m:sup>
                      <m:r>
                        <a:rPr lang="nb-NO" sz="1100" b="0" i="1">
                          <a:latin typeface="Cambria Math" panose="02040503050406030204" pitchFamily="18" charset="0"/>
                        </a:rPr>
                        <m:t>𝑛</m:t>
                      </m:r>
                    </m:sup>
                    <m:e>
                      <m:r>
                        <a:rPr lang="nb-NO" sz="1100" b="0" i="1">
                          <a:latin typeface="Cambria Math" panose="02040503050406030204" pitchFamily="18" charset="0"/>
                        </a:rPr>
                        <m:t>|</m:t>
                      </m:r>
                      <m:sSub>
                        <m:sSubPr>
                          <m:ctrlPr>
                            <a:rPr lang="nb-NO" sz="1100" b="0" i="1">
                              <a:latin typeface="Cambria Math" panose="02040503050406030204" pitchFamily="18" charset="0"/>
                            </a:rPr>
                          </m:ctrlPr>
                        </m:sSubPr>
                        <m:e>
                          <m:r>
                            <a:rPr lang="nb-NO" sz="1100" b="0" i="1">
                              <a:latin typeface="Cambria Math" panose="02040503050406030204" pitchFamily="18" charset="0"/>
                            </a:rPr>
                            <m:t>𝑥</m:t>
                          </m:r>
                        </m:e>
                        <m:sub>
                          <m:r>
                            <a:rPr lang="nb-NO" sz="1100" b="0" i="1">
                              <a:latin typeface="Cambria Math" panose="02040503050406030204" pitchFamily="18" charset="0"/>
                            </a:rPr>
                            <m:t>𝑖</m:t>
                          </m:r>
                        </m:sub>
                      </m:sSub>
                      <m:r>
                        <a:rPr lang="nb-NO" sz="1100" b="0" i="1">
                          <a:latin typeface="Cambria Math" panose="02040503050406030204" pitchFamily="18" charset="0"/>
                        </a:rPr>
                        <m:t>−</m:t>
                      </m:r>
                      <m:r>
                        <m:rPr>
                          <m:sty m:val="p"/>
                        </m:rPr>
                        <a:rPr lang="nb-NO" sz="1100" b="0" i="0">
                          <a:latin typeface="Cambria Math" panose="02040503050406030204" pitchFamily="18" charset="0"/>
                        </a:rPr>
                        <m:t>median</m:t>
                      </m:r>
                      <m:d>
                        <m:dPr>
                          <m:ctrlPr>
                            <a:rPr lang="nb-NO" sz="1100" b="0" i="1">
                              <a:latin typeface="Cambria Math" panose="02040503050406030204" pitchFamily="18" charset="0"/>
                            </a:rPr>
                          </m:ctrlPr>
                        </m:dPr>
                        <m:e>
                          <m:r>
                            <a:rPr lang="nb-NO" sz="1100" b="0" i="1">
                              <a:latin typeface="Cambria Math" panose="02040503050406030204" pitchFamily="18" charset="0"/>
                            </a:rPr>
                            <m:t>𝑥</m:t>
                          </m:r>
                        </m:e>
                      </m:d>
                      <m:r>
                        <a:rPr lang="nb-NO" sz="1100" b="0" i="1">
                          <a:latin typeface="Cambria Math" panose="02040503050406030204" pitchFamily="18" charset="0"/>
                        </a:rPr>
                        <m:t>|</m:t>
                      </m:r>
                    </m:e>
                  </m:nary>
                </m:oMath>
              </a14:m>
              <a:r>
                <a:rPr lang="nb-NO" sz="1100"/>
                <a:t>. Calculate the mean</a:t>
              </a:r>
              <a:r>
                <a:rPr lang="nb-NO" sz="1100" baseline="0"/>
                <a:t> absolute deviation for the numbers to the right. (</a:t>
              </a:r>
              <a:r>
                <a:rPr lang="nb-NO" sz="1100" i="1" baseline="0"/>
                <a:t>Hint</a:t>
              </a:r>
              <a:r>
                <a:rPr lang="nb-NO" sz="1100" baseline="0"/>
                <a:t>: Use COLUMNS and ROWS to count the number of elements in the box!)</a:t>
              </a:r>
              <a:endParaRPr lang="nb-NO" sz="1100"/>
            </a:p>
          </xdr:txBody>
        </xdr:sp>
      </mc:Choice>
      <mc:Fallback xmlns="">
        <xdr:sp macro="" textlink="">
          <xdr:nvSpPr>
            <xdr:cNvPr id="3" name="TextBox 2">
              <a:extLst>
                <a:ext uri="{FF2B5EF4-FFF2-40B4-BE49-F238E27FC236}">
                  <a16:creationId xmlns:a16="http://schemas.microsoft.com/office/drawing/2014/main" id="{B493BFB4-5F88-40D8-D9AB-CB5B412FED7F}"/>
                </a:ext>
              </a:extLst>
            </xdr:cNvPr>
            <xdr:cNvSpPr txBox="1"/>
          </xdr:nvSpPr>
          <xdr:spPr>
            <a:xfrm>
              <a:off x="76199" y="664029"/>
              <a:ext cx="2846615" cy="12246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t>The mean absolute deviation (from the median) of a set of numbers is</a:t>
              </a:r>
              <a:r>
                <a:rPr lang="nb-NO" sz="1100" baseline="0"/>
                <a:t> defined as </a:t>
              </a:r>
              <a:r>
                <a:rPr lang="nb-NO" sz="1100" b="0" i="0">
                  <a:latin typeface="Cambria Math" panose="02040503050406030204" pitchFamily="18" charset="0"/>
                </a:rPr>
                <a:t>1/𝑛 </a:t>
              </a:r>
              <a:r>
                <a:rPr lang="nb-NO" sz="1100" i="0">
                  <a:latin typeface="Cambria Math" panose="02040503050406030204" pitchFamily="18" charset="0"/>
                </a:rPr>
                <a:t>∑24_(</a:t>
              </a:r>
              <a:r>
                <a:rPr lang="nb-NO" sz="1100" b="0" i="0">
                  <a:latin typeface="Cambria Math" panose="02040503050406030204" pitchFamily="18" charset="0"/>
                </a:rPr>
                <a:t>𝑖</a:t>
              </a:r>
              <a:r>
                <a:rPr lang="nb-NO" sz="1100" i="0">
                  <a:latin typeface="Cambria Math" panose="02040503050406030204" pitchFamily="18" charset="0"/>
                </a:rPr>
                <a:t>=1)^</a:t>
              </a:r>
              <a:r>
                <a:rPr lang="nb-NO" sz="1100" b="0" i="0">
                  <a:latin typeface="Cambria Math" panose="02040503050406030204" pitchFamily="18" charset="0"/>
                </a:rPr>
                <a:t>𝑛▒〖|𝑥_𝑖−median(𝑥)|〗</a:t>
              </a:r>
              <a:r>
                <a:rPr lang="nb-NO" sz="1100"/>
                <a:t>. Calculate the mean</a:t>
              </a:r>
              <a:r>
                <a:rPr lang="nb-NO" sz="1100" baseline="0"/>
                <a:t> absolute deviation for the numbers to the right. (</a:t>
              </a:r>
              <a:r>
                <a:rPr lang="nb-NO" sz="1100" i="1" baseline="0"/>
                <a:t>Hint</a:t>
              </a:r>
              <a:r>
                <a:rPr lang="nb-NO" sz="1100" baseline="0"/>
                <a:t>: Use COLUMNS and ROWS to count the number of elements in the box!)</a:t>
              </a:r>
              <a:endParaRPr lang="nb-NO" sz="1100"/>
            </a:p>
          </xdr:txBody>
        </xdr:sp>
      </mc:Fallback>
    </mc:AlternateContent>
    <xdr:clientData/>
  </xdr:twoCellAnchor>
  <xdr:twoCellAnchor>
    <xdr:from>
      <xdr:col>0</xdr:col>
      <xdr:colOff>97970</xdr:colOff>
      <xdr:row>14</xdr:row>
      <xdr:rowOff>38101</xdr:rowOff>
    </xdr:from>
    <xdr:to>
      <xdr:col>0</xdr:col>
      <xdr:colOff>2944585</xdr:colOff>
      <xdr:row>19</xdr:row>
      <xdr:rowOff>146957</xdr:rowOff>
    </xdr:to>
    <xdr:sp macro="" textlink="">
      <xdr:nvSpPr>
        <xdr:cNvPr id="4" name="TextBox 3">
          <a:extLst>
            <a:ext uri="{FF2B5EF4-FFF2-40B4-BE49-F238E27FC236}">
              <a16:creationId xmlns:a16="http://schemas.microsoft.com/office/drawing/2014/main" id="{74A8B7E7-DDCD-4DD0-8FDA-52B471284335}"/>
            </a:ext>
          </a:extLst>
        </xdr:cNvPr>
        <xdr:cNvSpPr txBox="1"/>
      </xdr:nvSpPr>
      <xdr:spPr>
        <a:xfrm>
          <a:off x="97970" y="6558644"/>
          <a:ext cx="2846615" cy="10722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t>This task</a:t>
          </a:r>
          <a:r>
            <a:rPr lang="nb-NO" sz="1100" baseline="0"/>
            <a:t> is about recalling and verifying some identities regarding the logarithm and the exponential function. Please verify these identities using examples. See the example in green.</a:t>
          </a:r>
        </a:p>
      </xdr:txBody>
    </xdr:sp>
    <xdr:clientData/>
  </xdr:twoCellAnchor>
  <xdr:twoCellAnchor>
    <xdr:from>
      <xdr:col>0</xdr:col>
      <xdr:colOff>38100</xdr:colOff>
      <xdr:row>26</xdr:row>
      <xdr:rowOff>16327</xdr:rowOff>
    </xdr:from>
    <xdr:to>
      <xdr:col>0</xdr:col>
      <xdr:colOff>2901043</xdr:colOff>
      <xdr:row>33</xdr:row>
      <xdr:rowOff>163286</xdr:rowOff>
    </xdr:to>
    <xdr:sp macro="" textlink="">
      <xdr:nvSpPr>
        <xdr:cNvPr id="5" name="TextBox 4">
          <a:extLst>
            <a:ext uri="{FF2B5EF4-FFF2-40B4-BE49-F238E27FC236}">
              <a16:creationId xmlns:a16="http://schemas.microsoft.com/office/drawing/2014/main" id="{DECDB06E-1B2F-480D-ACF4-D93D364B7A1E}"/>
            </a:ext>
          </a:extLst>
        </xdr:cNvPr>
        <xdr:cNvSpPr txBox="1"/>
      </xdr:nvSpPr>
      <xdr:spPr>
        <a:xfrm>
          <a:off x="38100" y="5263241"/>
          <a:ext cx="2862943" cy="14913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baseline="0"/>
            <a:t>In this exercise we want to sum all the odd numbers from 1 to 30. You're not supposed to do this by hand. First make a range of numbers from 1 to 30, then make sure to sum only the odd numbers. (</a:t>
          </a:r>
          <a:r>
            <a:rPr lang="nb-NO" sz="1100" i="1" baseline="0"/>
            <a:t>Hint</a:t>
          </a:r>
          <a:r>
            <a:rPr lang="nb-NO" sz="1100" baseline="0"/>
            <a:t>: Make a new range and use he MOD function. You can multiply logical values by 1 to make them into numbers; TRUE*1=1, FALSE*1= 0.)</a:t>
          </a:r>
        </a:p>
      </xdr:txBody>
    </xdr:sp>
    <xdr:clientData/>
  </xdr:twoCellAnchor>
  <xdr:twoCellAnchor>
    <xdr:from>
      <xdr:col>0</xdr:col>
      <xdr:colOff>65315</xdr:colOff>
      <xdr:row>35</xdr:row>
      <xdr:rowOff>130626</xdr:rowOff>
    </xdr:from>
    <xdr:to>
      <xdr:col>0</xdr:col>
      <xdr:colOff>2884715</xdr:colOff>
      <xdr:row>42</xdr:row>
      <xdr:rowOff>136070</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C72952FC-F558-46F0-BBD9-1FD252B1316B}"/>
                </a:ext>
              </a:extLst>
            </xdr:cNvPr>
            <xdr:cNvSpPr txBox="1"/>
          </xdr:nvSpPr>
          <xdr:spPr>
            <a:xfrm>
              <a:off x="65315" y="6890655"/>
              <a:ext cx="2819400" cy="13607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baseline="0"/>
                <a:t>In this slight modification of the previous exercise, we want to sum the </a:t>
              </a:r>
              <a:r>
                <a:rPr lang="nb-NO" sz="1100" i="1" baseline="0"/>
                <a:t>squares </a:t>
              </a:r>
              <a:r>
                <a:rPr lang="nb-NO" sz="1100" i="0" baseline="0"/>
                <a:t>of all even less than 50 . Recall that the square of a number is </a:t>
              </a:r>
              <a14:m>
                <m:oMath xmlns:m="http://schemas.openxmlformats.org/officeDocument/2006/math">
                  <m:sSup>
                    <m:sSupPr>
                      <m:ctrlPr>
                        <a:rPr lang="nb-NO" sz="1100" i="1" baseline="0">
                          <a:latin typeface="Cambria Math" panose="02040503050406030204" pitchFamily="18" charset="0"/>
                        </a:rPr>
                      </m:ctrlPr>
                    </m:sSupPr>
                    <m:e>
                      <m:r>
                        <a:rPr lang="nb-NO" sz="1100" b="0" i="1" baseline="0">
                          <a:latin typeface="Cambria Math" panose="02040503050406030204" pitchFamily="18" charset="0"/>
                        </a:rPr>
                        <m:t>𝑥</m:t>
                      </m:r>
                    </m:e>
                    <m:sup>
                      <m:r>
                        <a:rPr lang="nb-NO" sz="1100" i="1" baseline="0">
                          <a:latin typeface="Cambria Math" panose="02040503050406030204" pitchFamily="18" charset="0"/>
                        </a:rPr>
                        <m:t>2</m:t>
                      </m:r>
                    </m:sup>
                  </m:sSup>
                  <m:r>
                    <a:rPr lang="nb-NO" sz="1100" b="0" i="0" baseline="0">
                      <a:latin typeface="Cambria Math" panose="02040503050406030204" pitchFamily="18" charset="0"/>
                    </a:rPr>
                    <m:t>.</m:t>
                  </m:r>
                </m:oMath>
              </a14:m>
              <a:r>
                <a:rPr lang="nb-NO" sz="1100" baseline="0"/>
                <a:t> The three first even numbers are 2, 4, 6, and their squares are 4, 16, and 36. The sum of these is 56. (</a:t>
              </a:r>
              <a:r>
                <a:rPr lang="nb-NO" sz="1100" i="1" baseline="0"/>
                <a:t>Hint:</a:t>
              </a:r>
              <a:r>
                <a:rPr lang="nb-NO" sz="1100" baseline="0"/>
                <a:t> Maybe you need</a:t>
              </a:r>
            </a:p>
            <a:p>
              <a:r>
                <a:rPr lang="nb-NO" sz="1100" baseline="0"/>
                <a:t>two additional ranges this time!)</a:t>
              </a:r>
            </a:p>
          </xdr:txBody>
        </xdr:sp>
      </mc:Choice>
      <mc:Fallback xmlns="">
        <xdr:sp macro="" textlink="">
          <xdr:nvSpPr>
            <xdr:cNvPr id="6" name="TextBox 5">
              <a:extLst>
                <a:ext uri="{FF2B5EF4-FFF2-40B4-BE49-F238E27FC236}">
                  <a16:creationId xmlns:a16="http://schemas.microsoft.com/office/drawing/2014/main" id="{C72952FC-F558-46F0-BBD9-1FD252B1316B}"/>
                </a:ext>
              </a:extLst>
            </xdr:cNvPr>
            <xdr:cNvSpPr txBox="1"/>
          </xdr:nvSpPr>
          <xdr:spPr>
            <a:xfrm>
              <a:off x="65315" y="6890655"/>
              <a:ext cx="2819400" cy="13607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baseline="0"/>
                <a:t>In this slight modification of the previous exercise, we want to sum the </a:t>
              </a:r>
              <a:r>
                <a:rPr lang="nb-NO" sz="1100" i="1" baseline="0"/>
                <a:t>squares </a:t>
              </a:r>
              <a:r>
                <a:rPr lang="nb-NO" sz="1100" i="0" baseline="0"/>
                <a:t>of all even less than 50 . Recall that the square of a number is </a:t>
              </a:r>
              <a:r>
                <a:rPr lang="nb-NO" sz="1100" b="0" i="0" baseline="0">
                  <a:latin typeface="Cambria Math" panose="02040503050406030204" pitchFamily="18" charset="0"/>
                </a:rPr>
                <a:t>𝑥^</a:t>
              </a:r>
              <a:r>
                <a:rPr lang="nb-NO" sz="1100" i="0" baseline="0">
                  <a:latin typeface="Cambria Math" panose="02040503050406030204" pitchFamily="18" charset="0"/>
                </a:rPr>
                <a:t>2</a:t>
              </a:r>
              <a:r>
                <a:rPr lang="nb-NO" sz="1100" b="0" i="0" baseline="0">
                  <a:latin typeface="Cambria Math" panose="02040503050406030204" pitchFamily="18" charset="0"/>
                </a:rPr>
                <a:t>.</a:t>
              </a:r>
              <a:r>
                <a:rPr lang="nb-NO" sz="1100" baseline="0"/>
                <a:t> The three first even numbers are 2, 4, 6, and their squares are 4, 16, and 36. The sum of these is 56. (</a:t>
              </a:r>
              <a:r>
                <a:rPr lang="nb-NO" sz="1100" i="1" baseline="0"/>
                <a:t>Hint:</a:t>
              </a:r>
              <a:r>
                <a:rPr lang="nb-NO" sz="1100" baseline="0"/>
                <a:t> Maybe you need</a:t>
              </a:r>
            </a:p>
            <a:p>
              <a:r>
                <a:rPr lang="nb-NO" sz="1100" baseline="0"/>
                <a:t>two additional ranges this time!)</a:t>
              </a:r>
            </a:p>
          </xdr:txBody>
        </xdr:sp>
      </mc:Fallback>
    </mc:AlternateContent>
    <xdr:clientData/>
  </xdr:twoCellAnchor>
  <xdr:twoCellAnchor>
    <xdr:from>
      <xdr:col>0</xdr:col>
      <xdr:colOff>87086</xdr:colOff>
      <xdr:row>45</xdr:row>
      <xdr:rowOff>103412</xdr:rowOff>
    </xdr:from>
    <xdr:to>
      <xdr:col>0</xdr:col>
      <xdr:colOff>2906486</xdr:colOff>
      <xdr:row>56</xdr:row>
      <xdr:rowOff>168728</xdr:rowOff>
    </xdr:to>
    <xdr:sp macro="" textlink="">
      <xdr:nvSpPr>
        <xdr:cNvPr id="7" name="TextBox 6">
          <a:extLst>
            <a:ext uri="{FF2B5EF4-FFF2-40B4-BE49-F238E27FC236}">
              <a16:creationId xmlns:a16="http://schemas.microsoft.com/office/drawing/2014/main" id="{72903B69-5F15-478B-80A1-BA33172A08DE}"/>
            </a:ext>
          </a:extLst>
        </xdr:cNvPr>
        <xdr:cNvSpPr txBox="1"/>
      </xdr:nvSpPr>
      <xdr:spPr>
        <a:xfrm>
          <a:off x="87086" y="12295412"/>
          <a:ext cx="2819400" cy="21717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baseline="0"/>
            <a:t>1.) How many ways can you choose 13 cards from a deck of cards, when you don't care about order?</a:t>
          </a:r>
        </a:p>
        <a:p>
          <a:endParaRPr lang="nb-NO" sz="1100" baseline="0"/>
        </a:p>
        <a:p>
          <a:r>
            <a:rPr lang="nb-NO" sz="1100" baseline="0"/>
            <a:t>2.) How many ways can you choose 4 cards from a deck of 13 cards.</a:t>
          </a:r>
        </a:p>
        <a:p>
          <a:endParaRPr lang="nb-NO" sz="1100" baseline="0"/>
        </a:p>
        <a:p>
          <a:r>
            <a:rPr lang="nb-NO" sz="1100" baseline="0"/>
            <a:t>3.) Figure out which function to use if you need to figure out many ways tou can draw 4 cards from a deck of cards if the cards are replaced for every draw you make.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35719</xdr:colOff>
      <xdr:row>4</xdr:row>
      <xdr:rowOff>23813</xdr:rowOff>
    </xdr:from>
    <xdr:to>
      <xdr:col>7</xdr:col>
      <xdr:colOff>6715125</xdr:colOff>
      <xdr:row>11</xdr:row>
      <xdr:rowOff>136922</xdr:rowOff>
    </xdr:to>
    <xdr:sp macro="" textlink="">
      <xdr:nvSpPr>
        <xdr:cNvPr id="5" name="TextBox 4">
          <a:extLst>
            <a:ext uri="{FF2B5EF4-FFF2-40B4-BE49-F238E27FC236}">
              <a16:creationId xmlns:a16="http://schemas.microsoft.com/office/drawing/2014/main" id="{DBE8D5E0-FD14-66BA-B3A9-C52BE3448249}"/>
            </a:ext>
          </a:extLst>
        </xdr:cNvPr>
        <xdr:cNvSpPr txBox="1"/>
      </xdr:nvSpPr>
      <xdr:spPr>
        <a:xfrm>
          <a:off x="4816078" y="613172"/>
          <a:ext cx="6679406" cy="14466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t>There</a:t>
          </a:r>
          <a:r>
            <a:rPr lang="nb-NO" sz="1100" baseline="0"/>
            <a:t> are many wildcards you can use in Excel. In these exercises we use *, which matches any number of characters, and ? (matches on character) and # (matches on numeric character).</a:t>
          </a:r>
        </a:p>
        <a:p>
          <a:endParaRPr lang="nb-NO" sz="1100" baseline="0"/>
        </a:p>
        <a:p>
          <a:r>
            <a:rPr lang="nb-NO" sz="1100" baseline="0"/>
            <a:t>For example, you may write =COUNTIFS(C2:C201;"Male";D2:D201;"*L") to count all males with shirt size at least L.</a:t>
          </a:r>
        </a:p>
        <a:p>
          <a:endParaRPr lang="nb-NO" sz="1100" baseline="0"/>
        </a:p>
        <a:p>
          <a:r>
            <a:rPr lang="nb-NO" sz="1100" baseline="0"/>
            <a:t>There are more wildcards than these. See the list here https://support.microsoft.com/en-us/office/examples-of-wildcard-characters-939e153f-bd30-47e4-a763-61897c87b3f4</a:t>
          </a:r>
        </a:p>
        <a:p>
          <a:endParaRPr lang="nb-NO" sz="1100" baseline="0"/>
        </a:p>
        <a:p>
          <a:endParaRPr lang="nb-NO" sz="1100" baseline="0"/>
        </a:p>
        <a:p>
          <a:endParaRPr lang="nb-NO"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717E8-8A53-432D-AA52-E091B74A8402}">
  <dimension ref="A1:K201"/>
  <sheetViews>
    <sheetView topLeftCell="D1" zoomScale="115" zoomScaleNormal="115" workbookViewId="0">
      <selection activeCell="K44" sqref="K44"/>
    </sheetView>
  </sheetViews>
  <sheetFormatPr defaultRowHeight="15" x14ac:dyDescent="0.25"/>
  <cols>
    <col min="1" max="1" width="12.85546875" customWidth="1"/>
    <col min="2" max="2" width="13.28515625" customWidth="1"/>
    <col min="3" max="3" width="12.85546875" customWidth="1"/>
    <col min="4" max="4" width="9.42578125" customWidth="1"/>
    <col min="5" max="5" width="11.42578125" customWidth="1"/>
    <col min="6" max="6" width="9.42578125" customWidth="1"/>
    <col min="7" max="7" width="11.5703125" customWidth="1"/>
    <col min="8" max="8" width="10.85546875" customWidth="1"/>
    <col min="9" max="10" width="13.7109375" customWidth="1"/>
    <col min="11" max="11" width="59.42578125" customWidth="1"/>
    <col min="12" max="12" width="56" customWidth="1"/>
    <col min="14" max="14" width="17" customWidth="1"/>
    <col min="15" max="15" width="32.7109375" customWidth="1"/>
  </cols>
  <sheetData>
    <row r="1" spans="1:11" ht="20.25" thickBot="1" x14ac:dyDescent="0.35">
      <c r="A1" s="2" t="s">
        <v>4</v>
      </c>
      <c r="B1" s="3" t="s">
        <v>5</v>
      </c>
      <c r="C1" s="3" t="s">
        <v>6</v>
      </c>
      <c r="D1" s="3" t="s">
        <v>7</v>
      </c>
      <c r="E1" s="3" t="s">
        <v>8</v>
      </c>
      <c r="F1" s="3" t="s">
        <v>9</v>
      </c>
      <c r="G1" s="4" t="s">
        <v>419</v>
      </c>
      <c r="H1" s="4" t="s">
        <v>420</v>
      </c>
      <c r="I1" s="4" t="s">
        <v>421</v>
      </c>
      <c r="K1" s="6" t="s">
        <v>432</v>
      </c>
    </row>
    <row r="2" spans="1:11" x14ac:dyDescent="0.25">
      <c r="A2" t="s">
        <v>10</v>
      </c>
      <c r="B2" t="s">
        <v>11</v>
      </c>
      <c r="C2" t="s">
        <v>0</v>
      </c>
      <c r="D2" t="s">
        <v>12</v>
      </c>
      <c r="E2">
        <v>768.41</v>
      </c>
      <c r="F2">
        <v>147.76</v>
      </c>
      <c r="G2">
        <f>E2+F2</f>
        <v>916.17</v>
      </c>
      <c r="H2">
        <f>F2-E2</f>
        <v>-620.65</v>
      </c>
      <c r="I2">
        <f>H2/F2%</f>
        <v>-420.03925284244724</v>
      </c>
    </row>
    <row r="3" spans="1:11" x14ac:dyDescent="0.25">
      <c r="A3" t="s">
        <v>13</v>
      </c>
      <c r="B3" t="s">
        <v>14</v>
      </c>
      <c r="C3" t="s">
        <v>1</v>
      </c>
      <c r="D3" t="s">
        <v>15</v>
      </c>
      <c r="E3">
        <v>789.06</v>
      </c>
      <c r="F3">
        <v>584.54999999999995</v>
      </c>
      <c r="G3">
        <f t="shared" ref="G3:G66" si="0">E3+F3</f>
        <v>1373.61</v>
      </c>
      <c r="H3">
        <f t="shared" ref="H3:H66" si="1">F3-E3</f>
        <v>-204.51</v>
      </c>
      <c r="I3">
        <f t="shared" ref="I3:I66" si="2">H3/F3%</f>
        <v>-34.985886579420068</v>
      </c>
      <c r="K3" s="1" t="s">
        <v>423</v>
      </c>
    </row>
    <row r="4" spans="1:11" x14ac:dyDescent="0.25">
      <c r="A4" t="s">
        <v>16</v>
      </c>
      <c r="B4" t="s">
        <v>17</v>
      </c>
      <c r="C4" t="s">
        <v>1</v>
      </c>
      <c r="D4" t="s">
        <v>18</v>
      </c>
      <c r="E4">
        <v>331.24</v>
      </c>
      <c r="F4">
        <v>641.28</v>
      </c>
      <c r="G4">
        <f t="shared" si="0"/>
        <v>972.52</v>
      </c>
      <c r="H4">
        <f t="shared" si="1"/>
        <v>310.03999999999996</v>
      </c>
      <c r="I4">
        <f t="shared" si="2"/>
        <v>48.347055888223551</v>
      </c>
    </row>
    <row r="5" spans="1:11" x14ac:dyDescent="0.25">
      <c r="A5" t="s">
        <v>19</v>
      </c>
      <c r="B5" t="s">
        <v>20</v>
      </c>
      <c r="C5" t="s">
        <v>1</v>
      </c>
      <c r="E5">
        <v>489.5</v>
      </c>
      <c r="F5">
        <v>677.01</v>
      </c>
      <c r="G5">
        <f t="shared" si="0"/>
        <v>1166.51</v>
      </c>
      <c r="H5">
        <f t="shared" si="1"/>
        <v>187.51</v>
      </c>
      <c r="I5">
        <f t="shared" si="2"/>
        <v>27.696784390186259</v>
      </c>
      <c r="K5" s="5" t="s">
        <v>422</v>
      </c>
    </row>
    <row r="6" spans="1:11" x14ac:dyDescent="0.25">
      <c r="A6" t="s">
        <v>21</v>
      </c>
      <c r="B6" t="s">
        <v>22</v>
      </c>
      <c r="C6" t="s">
        <v>0</v>
      </c>
      <c r="E6">
        <v>293.68</v>
      </c>
      <c r="F6">
        <v>440.04</v>
      </c>
      <c r="G6">
        <f t="shared" si="0"/>
        <v>733.72</v>
      </c>
      <c r="H6">
        <f t="shared" si="1"/>
        <v>146.36000000000001</v>
      </c>
      <c r="I6">
        <f t="shared" si="2"/>
        <v>33.260612671575309</v>
      </c>
    </row>
    <row r="7" spans="1:11" x14ac:dyDescent="0.25">
      <c r="A7" t="s">
        <v>23</v>
      </c>
      <c r="B7" t="s">
        <v>24</v>
      </c>
      <c r="C7" t="s">
        <v>0</v>
      </c>
      <c r="D7" t="s">
        <v>25</v>
      </c>
      <c r="E7">
        <v>772.92</v>
      </c>
      <c r="F7">
        <v>335.77</v>
      </c>
      <c r="G7">
        <f t="shared" si="0"/>
        <v>1108.69</v>
      </c>
      <c r="H7">
        <f t="shared" si="1"/>
        <v>-437.15</v>
      </c>
      <c r="I7">
        <f t="shared" si="2"/>
        <v>-130.19328707150729</v>
      </c>
      <c r="K7" s="1" t="s">
        <v>424</v>
      </c>
    </row>
    <row r="8" spans="1:11" x14ac:dyDescent="0.25">
      <c r="A8" t="s">
        <v>26</v>
      </c>
      <c r="B8" t="s">
        <v>27</v>
      </c>
      <c r="C8" t="s">
        <v>2</v>
      </c>
      <c r="D8" t="s">
        <v>15</v>
      </c>
      <c r="E8">
        <v>756.45</v>
      </c>
      <c r="F8">
        <v>286.7</v>
      </c>
      <c r="G8">
        <f t="shared" si="0"/>
        <v>1043.1500000000001</v>
      </c>
      <c r="H8">
        <f t="shared" si="1"/>
        <v>-469.75000000000006</v>
      </c>
      <c r="I8">
        <f t="shared" si="2"/>
        <v>-163.84722706662018</v>
      </c>
    </row>
    <row r="9" spans="1:11" x14ac:dyDescent="0.25">
      <c r="A9" t="s">
        <v>28</v>
      </c>
      <c r="B9" t="s">
        <v>29</v>
      </c>
      <c r="C9" t="s">
        <v>1</v>
      </c>
      <c r="D9" t="s">
        <v>12</v>
      </c>
      <c r="E9">
        <v>4.38</v>
      </c>
      <c r="F9">
        <v>125.77</v>
      </c>
      <c r="G9">
        <f t="shared" si="0"/>
        <v>130.15</v>
      </c>
      <c r="H9">
        <f t="shared" si="1"/>
        <v>121.39</v>
      </c>
      <c r="I9">
        <f t="shared" si="2"/>
        <v>96.517452492645305</v>
      </c>
      <c r="K9" s="1" t="s">
        <v>425</v>
      </c>
    </row>
    <row r="10" spans="1:11" x14ac:dyDescent="0.25">
      <c r="A10" t="s">
        <v>30</v>
      </c>
      <c r="B10" t="s">
        <v>31</v>
      </c>
      <c r="C10" t="s">
        <v>0</v>
      </c>
      <c r="D10" t="s">
        <v>18</v>
      </c>
      <c r="E10">
        <v>253.13</v>
      </c>
      <c r="F10">
        <v>216.18</v>
      </c>
      <c r="G10">
        <f>E10+F10</f>
        <v>469.31</v>
      </c>
      <c r="H10">
        <f t="shared" si="1"/>
        <v>-36.949999999999989</v>
      </c>
      <c r="I10">
        <f t="shared" si="2"/>
        <v>-17.092237949856596</v>
      </c>
    </row>
    <row r="11" spans="1:11" x14ac:dyDescent="0.25">
      <c r="A11" t="s">
        <v>32</v>
      </c>
      <c r="B11" t="s">
        <v>33</v>
      </c>
      <c r="C11" t="s">
        <v>1</v>
      </c>
      <c r="D11" t="s">
        <v>34</v>
      </c>
      <c r="E11">
        <v>529.16999999999996</v>
      </c>
      <c r="F11">
        <v>162.02000000000001</v>
      </c>
      <c r="G11">
        <f t="shared" si="0"/>
        <v>691.18999999999994</v>
      </c>
      <c r="H11">
        <f t="shared" si="1"/>
        <v>-367.15</v>
      </c>
      <c r="I11">
        <f t="shared" si="2"/>
        <v>-226.60782619429696</v>
      </c>
      <c r="K11" s="1" t="s">
        <v>431</v>
      </c>
    </row>
    <row r="12" spans="1:11" x14ac:dyDescent="0.25">
      <c r="A12" t="s">
        <v>35</v>
      </c>
      <c r="B12" t="s">
        <v>36</v>
      </c>
      <c r="C12" t="s">
        <v>1</v>
      </c>
      <c r="D12" t="s">
        <v>15</v>
      </c>
      <c r="E12">
        <v>647.88</v>
      </c>
      <c r="F12">
        <v>275.74</v>
      </c>
      <c r="G12">
        <f t="shared" si="0"/>
        <v>923.62</v>
      </c>
      <c r="H12">
        <f t="shared" si="1"/>
        <v>-372.14</v>
      </c>
      <c r="I12">
        <f t="shared" si="2"/>
        <v>-134.96047000797853</v>
      </c>
    </row>
    <row r="13" spans="1:11" x14ac:dyDescent="0.25">
      <c r="A13" t="s">
        <v>37</v>
      </c>
      <c r="B13" t="s">
        <v>38</v>
      </c>
      <c r="C13" t="s">
        <v>0</v>
      </c>
      <c r="D13" t="s">
        <v>15</v>
      </c>
      <c r="E13">
        <v>677.46</v>
      </c>
      <c r="F13">
        <v>740.72</v>
      </c>
      <c r="G13">
        <f t="shared" si="0"/>
        <v>1418.18</v>
      </c>
      <c r="H13">
        <f t="shared" si="1"/>
        <v>63.259999999999991</v>
      </c>
      <c r="I13">
        <f t="shared" si="2"/>
        <v>8.5403391294956243</v>
      </c>
      <c r="K13" s="1" t="s">
        <v>426</v>
      </c>
    </row>
    <row r="14" spans="1:11" x14ac:dyDescent="0.25">
      <c r="A14" t="s">
        <v>39</v>
      </c>
      <c r="B14" t="s">
        <v>40</v>
      </c>
      <c r="C14" t="s">
        <v>1</v>
      </c>
      <c r="D14" t="s">
        <v>41</v>
      </c>
      <c r="E14">
        <v>116.58</v>
      </c>
      <c r="F14">
        <v>619.99</v>
      </c>
      <c r="G14">
        <f t="shared" si="0"/>
        <v>736.57</v>
      </c>
      <c r="H14">
        <f t="shared" si="1"/>
        <v>503.41</v>
      </c>
      <c r="I14">
        <f t="shared" si="2"/>
        <v>81.196470910821148</v>
      </c>
    </row>
    <row r="15" spans="1:11" x14ac:dyDescent="0.25">
      <c r="A15" t="s">
        <v>42</v>
      </c>
      <c r="B15" t="s">
        <v>43</v>
      </c>
      <c r="C15" t="s">
        <v>1</v>
      </c>
      <c r="D15" t="s">
        <v>15</v>
      </c>
      <c r="E15">
        <v>867.44</v>
      </c>
      <c r="F15">
        <v>999.67</v>
      </c>
      <c r="G15">
        <f t="shared" si="0"/>
        <v>1867.1100000000001</v>
      </c>
      <c r="H15">
        <f t="shared" si="1"/>
        <v>132.2299999999999</v>
      </c>
      <c r="I15">
        <f t="shared" si="2"/>
        <v>13.227365030460044</v>
      </c>
      <c r="K15" s="1" t="s">
        <v>427</v>
      </c>
    </row>
    <row r="16" spans="1:11" x14ac:dyDescent="0.25">
      <c r="A16" t="s">
        <v>44</v>
      </c>
      <c r="B16" t="s">
        <v>45</v>
      </c>
      <c r="C16" t="s">
        <v>1</v>
      </c>
      <c r="D16" t="s">
        <v>12</v>
      </c>
      <c r="E16">
        <v>832.47</v>
      </c>
      <c r="F16">
        <v>820.11</v>
      </c>
      <c r="G16">
        <f t="shared" si="0"/>
        <v>1652.58</v>
      </c>
      <c r="H16">
        <f t="shared" si="1"/>
        <v>-12.360000000000014</v>
      </c>
      <c r="I16">
        <f t="shared" si="2"/>
        <v>-1.5071148992208379</v>
      </c>
    </row>
    <row r="17" spans="1:11" x14ac:dyDescent="0.25">
      <c r="A17" t="s">
        <v>46</v>
      </c>
      <c r="B17" t="s">
        <v>47</v>
      </c>
      <c r="C17" t="s">
        <v>1</v>
      </c>
      <c r="D17" t="s">
        <v>34</v>
      </c>
      <c r="E17">
        <v>105.02</v>
      </c>
      <c r="F17">
        <v>43.26</v>
      </c>
      <c r="G17">
        <f t="shared" si="0"/>
        <v>148.28</v>
      </c>
      <c r="H17">
        <f t="shared" si="1"/>
        <v>-61.76</v>
      </c>
      <c r="I17">
        <f t="shared" si="2"/>
        <v>-142.7646786870088</v>
      </c>
      <c r="K17" s="1" t="s">
        <v>433</v>
      </c>
    </row>
    <row r="18" spans="1:11" x14ac:dyDescent="0.25">
      <c r="A18" t="s">
        <v>48</v>
      </c>
      <c r="B18" t="s">
        <v>49</v>
      </c>
      <c r="C18" t="s">
        <v>3</v>
      </c>
      <c r="D18" t="s">
        <v>25</v>
      </c>
      <c r="E18">
        <v>697.37</v>
      </c>
      <c r="F18">
        <v>530.17999999999995</v>
      </c>
      <c r="G18">
        <f t="shared" si="0"/>
        <v>1227.55</v>
      </c>
      <c r="H18">
        <f t="shared" si="1"/>
        <v>-167.19000000000005</v>
      </c>
      <c r="I18">
        <f t="shared" si="2"/>
        <v>-31.534573163831165</v>
      </c>
    </row>
    <row r="19" spans="1:11" x14ac:dyDescent="0.25">
      <c r="A19" t="s">
        <v>50</v>
      </c>
      <c r="B19" t="s">
        <v>51</v>
      </c>
      <c r="C19" t="s">
        <v>3</v>
      </c>
      <c r="D19" t="s">
        <v>12</v>
      </c>
      <c r="E19">
        <v>326.93</v>
      </c>
      <c r="F19">
        <v>270.92</v>
      </c>
      <c r="G19">
        <f t="shared" si="0"/>
        <v>597.85</v>
      </c>
      <c r="H19">
        <f t="shared" si="1"/>
        <v>-56.009999999999991</v>
      </c>
      <c r="I19">
        <f t="shared" si="2"/>
        <v>-20.673999704709875</v>
      </c>
      <c r="K19" s="1" t="s">
        <v>430</v>
      </c>
    </row>
    <row r="20" spans="1:11" x14ac:dyDescent="0.25">
      <c r="A20" t="s">
        <v>52</v>
      </c>
      <c r="B20" t="s">
        <v>53</v>
      </c>
      <c r="C20" t="s">
        <v>0</v>
      </c>
      <c r="D20" t="s">
        <v>12</v>
      </c>
      <c r="E20">
        <v>831.29</v>
      </c>
      <c r="F20">
        <v>288.2</v>
      </c>
      <c r="G20">
        <f t="shared" si="0"/>
        <v>1119.49</v>
      </c>
      <c r="H20">
        <f t="shared" si="1"/>
        <v>-543.08999999999992</v>
      </c>
      <c r="I20">
        <f t="shared" si="2"/>
        <v>-188.44205412907704</v>
      </c>
    </row>
    <row r="21" spans="1:11" x14ac:dyDescent="0.25">
      <c r="A21" t="s">
        <v>54</v>
      </c>
      <c r="B21" t="s">
        <v>55</v>
      </c>
      <c r="C21" t="s">
        <v>1</v>
      </c>
      <c r="E21">
        <v>922.73</v>
      </c>
      <c r="F21">
        <v>523.12</v>
      </c>
      <c r="G21">
        <f t="shared" si="0"/>
        <v>1445.85</v>
      </c>
      <c r="H21">
        <f t="shared" si="1"/>
        <v>-399.61</v>
      </c>
      <c r="I21">
        <f t="shared" si="2"/>
        <v>-76.389738492124181</v>
      </c>
      <c r="K21" s="1" t="s">
        <v>428</v>
      </c>
    </row>
    <row r="22" spans="1:11" x14ac:dyDescent="0.25">
      <c r="A22" t="s">
        <v>56</v>
      </c>
      <c r="B22" t="s">
        <v>57</v>
      </c>
      <c r="C22" t="s">
        <v>0</v>
      </c>
      <c r="D22" t="s">
        <v>41</v>
      </c>
      <c r="E22">
        <v>66.42</v>
      </c>
      <c r="F22">
        <v>784.61</v>
      </c>
      <c r="G22">
        <f t="shared" si="0"/>
        <v>851.03</v>
      </c>
      <c r="H22">
        <f t="shared" si="1"/>
        <v>718.19</v>
      </c>
      <c r="I22">
        <f t="shared" si="2"/>
        <v>91.534647786798544</v>
      </c>
    </row>
    <row r="23" spans="1:11" x14ac:dyDescent="0.25">
      <c r="A23" t="s">
        <v>58</v>
      </c>
      <c r="B23" t="s">
        <v>59</v>
      </c>
      <c r="C23" t="s">
        <v>1</v>
      </c>
      <c r="D23" t="s">
        <v>15</v>
      </c>
      <c r="E23">
        <v>509.65</v>
      </c>
      <c r="F23">
        <v>756.29</v>
      </c>
      <c r="G23">
        <f t="shared" si="0"/>
        <v>1265.94</v>
      </c>
      <c r="H23">
        <f t="shared" si="1"/>
        <v>246.64</v>
      </c>
      <c r="I23">
        <f t="shared" si="2"/>
        <v>32.611828795832288</v>
      </c>
      <c r="K23" s="1" t="s">
        <v>429</v>
      </c>
    </row>
    <row r="24" spans="1:11" x14ac:dyDescent="0.25">
      <c r="A24" t="s">
        <v>60</v>
      </c>
      <c r="B24" t="s">
        <v>61</v>
      </c>
      <c r="C24" t="s">
        <v>62</v>
      </c>
      <c r="E24">
        <v>617.66999999999996</v>
      </c>
      <c r="F24">
        <v>595.07000000000005</v>
      </c>
      <c r="G24">
        <f t="shared" si="0"/>
        <v>1212.74</v>
      </c>
      <c r="H24">
        <f t="shared" si="1"/>
        <v>-22.599999999999909</v>
      </c>
      <c r="I24">
        <f t="shared" si="2"/>
        <v>-3.7978725191994065</v>
      </c>
    </row>
    <row r="25" spans="1:11" x14ac:dyDescent="0.25">
      <c r="A25" t="s">
        <v>63</v>
      </c>
      <c r="B25" t="s">
        <v>64</v>
      </c>
      <c r="C25" t="s">
        <v>1</v>
      </c>
      <c r="D25" t="s">
        <v>25</v>
      </c>
      <c r="E25">
        <v>617.79999999999995</v>
      </c>
      <c r="F25">
        <v>409.45</v>
      </c>
      <c r="G25">
        <f t="shared" si="0"/>
        <v>1027.25</v>
      </c>
      <c r="H25">
        <f t="shared" si="1"/>
        <v>-208.34999999999997</v>
      </c>
      <c r="I25">
        <f t="shared" si="2"/>
        <v>-50.885333984613496</v>
      </c>
    </row>
    <row r="26" spans="1:11" x14ac:dyDescent="0.25">
      <c r="A26" t="s">
        <v>65</v>
      </c>
      <c r="B26" t="s">
        <v>66</v>
      </c>
      <c r="C26" t="s">
        <v>0</v>
      </c>
      <c r="E26">
        <v>714.25</v>
      </c>
      <c r="F26">
        <v>369.91</v>
      </c>
      <c r="G26">
        <f t="shared" si="0"/>
        <v>1084.1600000000001</v>
      </c>
      <c r="H26">
        <f t="shared" si="1"/>
        <v>-344.34</v>
      </c>
      <c r="I26">
        <f t="shared" si="2"/>
        <v>-93.087507772160791</v>
      </c>
    </row>
    <row r="27" spans="1:11" x14ac:dyDescent="0.25">
      <c r="A27" t="s">
        <v>67</v>
      </c>
      <c r="B27" t="s">
        <v>68</v>
      </c>
      <c r="C27" t="s">
        <v>1</v>
      </c>
      <c r="D27" t="s">
        <v>15</v>
      </c>
      <c r="E27">
        <v>248.49</v>
      </c>
      <c r="F27">
        <v>383.62</v>
      </c>
      <c r="G27">
        <f t="shared" si="0"/>
        <v>632.11</v>
      </c>
      <c r="H27">
        <f t="shared" si="1"/>
        <v>135.13</v>
      </c>
      <c r="I27">
        <f t="shared" si="2"/>
        <v>35.224962202179242</v>
      </c>
    </row>
    <row r="28" spans="1:11" x14ac:dyDescent="0.25">
      <c r="A28" t="s">
        <v>69</v>
      </c>
      <c r="B28" t="s">
        <v>70</v>
      </c>
      <c r="C28" t="s">
        <v>0</v>
      </c>
      <c r="D28" t="s">
        <v>18</v>
      </c>
      <c r="E28">
        <v>146.36000000000001</v>
      </c>
      <c r="F28">
        <v>792.49</v>
      </c>
      <c r="G28">
        <f t="shared" si="0"/>
        <v>938.85</v>
      </c>
      <c r="H28">
        <f t="shared" si="1"/>
        <v>646.13</v>
      </c>
      <c r="I28">
        <f t="shared" si="2"/>
        <v>81.531628159345857</v>
      </c>
    </row>
    <row r="29" spans="1:11" x14ac:dyDescent="0.25">
      <c r="A29" t="s">
        <v>71</v>
      </c>
      <c r="B29" t="s">
        <v>72</v>
      </c>
      <c r="C29" t="s">
        <v>1</v>
      </c>
      <c r="D29" t="s">
        <v>25</v>
      </c>
      <c r="E29">
        <v>518.63</v>
      </c>
      <c r="F29">
        <v>894.16</v>
      </c>
      <c r="G29">
        <f t="shared" si="0"/>
        <v>1412.79</v>
      </c>
      <c r="H29">
        <f t="shared" si="1"/>
        <v>375.53</v>
      </c>
      <c r="I29">
        <f t="shared" si="2"/>
        <v>41.998076406907039</v>
      </c>
    </row>
    <row r="30" spans="1:11" x14ac:dyDescent="0.25">
      <c r="A30" t="s">
        <v>73</v>
      </c>
      <c r="B30" t="s">
        <v>74</v>
      </c>
      <c r="C30" t="s">
        <v>0</v>
      </c>
      <c r="D30" t="s">
        <v>75</v>
      </c>
      <c r="E30">
        <v>279.89999999999998</v>
      </c>
      <c r="F30">
        <v>424.59</v>
      </c>
      <c r="G30">
        <f t="shared" si="0"/>
        <v>704.49</v>
      </c>
      <c r="H30">
        <f t="shared" si="1"/>
        <v>144.69</v>
      </c>
      <c r="I30">
        <f t="shared" si="2"/>
        <v>34.077580724934641</v>
      </c>
    </row>
    <row r="31" spans="1:11" x14ac:dyDescent="0.25">
      <c r="A31" t="s">
        <v>76</v>
      </c>
      <c r="B31" t="s">
        <v>77</v>
      </c>
      <c r="C31" t="s">
        <v>1</v>
      </c>
      <c r="D31" t="s">
        <v>15</v>
      </c>
      <c r="E31">
        <v>474.97</v>
      </c>
      <c r="F31">
        <v>215.38</v>
      </c>
      <c r="G31">
        <f t="shared" si="0"/>
        <v>690.35</v>
      </c>
      <c r="H31">
        <f t="shared" si="1"/>
        <v>-259.59000000000003</v>
      </c>
      <c r="I31">
        <f t="shared" si="2"/>
        <v>-120.52651128238465</v>
      </c>
    </row>
    <row r="32" spans="1:11" x14ac:dyDescent="0.25">
      <c r="A32" t="s">
        <v>78</v>
      </c>
      <c r="B32" t="s">
        <v>79</v>
      </c>
      <c r="C32" t="s">
        <v>1</v>
      </c>
      <c r="D32" t="s">
        <v>18</v>
      </c>
      <c r="E32">
        <v>633.32000000000005</v>
      </c>
      <c r="F32">
        <v>345.6</v>
      </c>
      <c r="G32">
        <f t="shared" si="0"/>
        <v>978.92000000000007</v>
      </c>
      <c r="H32">
        <f t="shared" si="1"/>
        <v>-287.72000000000003</v>
      </c>
      <c r="I32">
        <f t="shared" si="2"/>
        <v>-83.25231481481481</v>
      </c>
    </row>
    <row r="33" spans="1:9" x14ac:dyDescent="0.25">
      <c r="A33" t="s">
        <v>80</v>
      </c>
      <c r="B33" t="s">
        <v>81</v>
      </c>
      <c r="C33" t="s">
        <v>1</v>
      </c>
      <c r="D33" t="s">
        <v>18</v>
      </c>
      <c r="E33">
        <v>10.55</v>
      </c>
      <c r="F33">
        <v>679.21</v>
      </c>
      <c r="G33">
        <f t="shared" si="0"/>
        <v>689.76</v>
      </c>
      <c r="H33">
        <f t="shared" si="1"/>
        <v>668.66000000000008</v>
      </c>
      <c r="I33">
        <f t="shared" si="2"/>
        <v>98.446724871541946</v>
      </c>
    </row>
    <row r="34" spans="1:9" x14ac:dyDescent="0.25">
      <c r="A34" t="s">
        <v>82</v>
      </c>
      <c r="B34" t="s">
        <v>83</v>
      </c>
      <c r="C34" t="s">
        <v>1</v>
      </c>
      <c r="D34" t="s">
        <v>25</v>
      </c>
      <c r="E34">
        <v>149.04</v>
      </c>
      <c r="F34">
        <v>867.49</v>
      </c>
      <c r="G34">
        <f t="shared" si="0"/>
        <v>1016.53</v>
      </c>
      <c r="H34">
        <f t="shared" si="1"/>
        <v>718.45</v>
      </c>
      <c r="I34">
        <f t="shared" si="2"/>
        <v>82.819398494507141</v>
      </c>
    </row>
    <row r="35" spans="1:9" x14ac:dyDescent="0.25">
      <c r="A35" t="s">
        <v>84</v>
      </c>
      <c r="B35" t="s">
        <v>85</v>
      </c>
      <c r="C35" t="s">
        <v>3</v>
      </c>
      <c r="D35" t="s">
        <v>12</v>
      </c>
      <c r="E35">
        <v>624.29</v>
      </c>
      <c r="F35">
        <v>6.01</v>
      </c>
      <c r="G35">
        <f t="shared" si="0"/>
        <v>630.29999999999995</v>
      </c>
      <c r="H35">
        <f t="shared" si="1"/>
        <v>-618.28</v>
      </c>
      <c r="I35">
        <f t="shared" si="2"/>
        <v>-10287.520798668884</v>
      </c>
    </row>
    <row r="36" spans="1:9" x14ac:dyDescent="0.25">
      <c r="A36" t="s">
        <v>86</v>
      </c>
      <c r="B36" t="s">
        <v>87</v>
      </c>
      <c r="C36" t="s">
        <v>0</v>
      </c>
      <c r="D36" t="s">
        <v>75</v>
      </c>
      <c r="E36">
        <v>482.97</v>
      </c>
      <c r="F36">
        <v>370.11</v>
      </c>
      <c r="G36">
        <f t="shared" si="0"/>
        <v>853.08</v>
      </c>
      <c r="H36">
        <f t="shared" si="1"/>
        <v>-112.86000000000001</v>
      </c>
      <c r="I36">
        <f t="shared" si="2"/>
        <v>-30.493637026829862</v>
      </c>
    </row>
    <row r="37" spans="1:9" x14ac:dyDescent="0.25">
      <c r="A37" t="s">
        <v>88</v>
      </c>
      <c r="B37" t="s">
        <v>89</v>
      </c>
      <c r="C37" t="s">
        <v>0</v>
      </c>
      <c r="D37" t="s">
        <v>12</v>
      </c>
      <c r="E37">
        <v>909.56</v>
      </c>
      <c r="F37">
        <v>144.99</v>
      </c>
      <c r="G37">
        <f t="shared" si="0"/>
        <v>1054.55</v>
      </c>
      <c r="H37">
        <f t="shared" si="1"/>
        <v>-764.56999999999994</v>
      </c>
      <c r="I37">
        <f t="shared" si="2"/>
        <v>-527.32602248430919</v>
      </c>
    </row>
    <row r="38" spans="1:9" x14ac:dyDescent="0.25">
      <c r="A38" t="s">
        <v>90</v>
      </c>
      <c r="B38" t="s">
        <v>91</v>
      </c>
      <c r="C38" t="s">
        <v>1</v>
      </c>
      <c r="D38" t="s">
        <v>34</v>
      </c>
      <c r="E38">
        <v>94.55</v>
      </c>
      <c r="F38">
        <v>369.12</v>
      </c>
      <c r="G38">
        <f t="shared" si="0"/>
        <v>463.67</v>
      </c>
      <c r="H38">
        <f t="shared" si="1"/>
        <v>274.57</v>
      </c>
      <c r="I38">
        <f t="shared" si="2"/>
        <v>74.385023840485474</v>
      </c>
    </row>
    <row r="39" spans="1:9" x14ac:dyDescent="0.25">
      <c r="A39" t="s">
        <v>92</v>
      </c>
      <c r="B39" t="s">
        <v>93</v>
      </c>
      <c r="C39" t="s">
        <v>0</v>
      </c>
      <c r="D39" t="s">
        <v>18</v>
      </c>
      <c r="E39">
        <v>10.02</v>
      </c>
      <c r="F39">
        <v>368.38</v>
      </c>
      <c r="G39">
        <f t="shared" si="0"/>
        <v>378.4</v>
      </c>
      <c r="H39">
        <f t="shared" si="1"/>
        <v>358.36</v>
      </c>
      <c r="I39">
        <f t="shared" si="2"/>
        <v>97.279982626635544</v>
      </c>
    </row>
    <row r="40" spans="1:9" x14ac:dyDescent="0.25">
      <c r="A40" t="s">
        <v>94</v>
      </c>
      <c r="B40" t="s">
        <v>95</v>
      </c>
      <c r="C40" t="s">
        <v>1</v>
      </c>
      <c r="D40" t="s">
        <v>15</v>
      </c>
      <c r="E40">
        <v>377.94</v>
      </c>
      <c r="F40">
        <v>410.79</v>
      </c>
      <c r="G40">
        <f t="shared" si="0"/>
        <v>788.73</v>
      </c>
      <c r="H40">
        <f t="shared" si="1"/>
        <v>32.850000000000023</v>
      </c>
      <c r="I40">
        <f t="shared" si="2"/>
        <v>7.9967866793252087</v>
      </c>
    </row>
    <row r="41" spans="1:9" x14ac:dyDescent="0.25">
      <c r="A41" t="s">
        <v>96</v>
      </c>
      <c r="B41" t="s">
        <v>97</v>
      </c>
      <c r="C41" t="s">
        <v>0</v>
      </c>
      <c r="D41" t="s">
        <v>41</v>
      </c>
      <c r="E41">
        <v>954.71</v>
      </c>
      <c r="F41">
        <v>600.32000000000005</v>
      </c>
      <c r="G41">
        <f t="shared" si="0"/>
        <v>1555.0300000000002</v>
      </c>
      <c r="H41">
        <f t="shared" si="1"/>
        <v>-354.39</v>
      </c>
      <c r="I41">
        <f t="shared" si="2"/>
        <v>-59.033515458422166</v>
      </c>
    </row>
    <row r="42" spans="1:9" x14ac:dyDescent="0.25">
      <c r="A42" t="s">
        <v>98</v>
      </c>
      <c r="B42" t="s">
        <v>99</v>
      </c>
      <c r="C42" t="s">
        <v>1</v>
      </c>
      <c r="D42" t="s">
        <v>15</v>
      </c>
      <c r="E42">
        <v>238.92</v>
      </c>
      <c r="F42">
        <v>30.05</v>
      </c>
      <c r="G42">
        <f t="shared" si="0"/>
        <v>268.96999999999997</v>
      </c>
      <c r="H42">
        <f t="shared" si="1"/>
        <v>-208.86999999999998</v>
      </c>
      <c r="I42">
        <f t="shared" si="2"/>
        <v>-695.07487520798668</v>
      </c>
    </row>
    <row r="43" spans="1:9" x14ac:dyDescent="0.25">
      <c r="A43" t="s">
        <v>100</v>
      </c>
      <c r="B43" t="s">
        <v>101</v>
      </c>
      <c r="C43" t="s">
        <v>0</v>
      </c>
      <c r="D43" t="s">
        <v>25</v>
      </c>
      <c r="E43">
        <v>762.03</v>
      </c>
      <c r="F43">
        <v>55.85</v>
      </c>
      <c r="G43">
        <f t="shared" si="0"/>
        <v>817.88</v>
      </c>
      <c r="H43">
        <f t="shared" si="1"/>
        <v>-706.18</v>
      </c>
      <c r="I43">
        <f t="shared" si="2"/>
        <v>-1264.4225604297224</v>
      </c>
    </row>
    <row r="44" spans="1:9" x14ac:dyDescent="0.25">
      <c r="A44" t="s">
        <v>102</v>
      </c>
      <c r="B44" t="s">
        <v>103</v>
      </c>
      <c r="C44" t="s">
        <v>62</v>
      </c>
      <c r="D44" t="s">
        <v>34</v>
      </c>
      <c r="E44">
        <v>8.81</v>
      </c>
      <c r="F44">
        <v>249.31</v>
      </c>
      <c r="G44">
        <f t="shared" si="0"/>
        <v>258.12</v>
      </c>
      <c r="H44">
        <f t="shared" si="1"/>
        <v>240.5</v>
      </c>
      <c r="I44">
        <f t="shared" si="2"/>
        <v>96.466246841281929</v>
      </c>
    </row>
    <row r="45" spans="1:9" x14ac:dyDescent="0.25">
      <c r="A45" t="s">
        <v>104</v>
      </c>
      <c r="B45" t="s">
        <v>105</v>
      </c>
      <c r="C45" t="s">
        <v>0</v>
      </c>
      <c r="D45" t="s">
        <v>25</v>
      </c>
      <c r="E45">
        <v>166.1</v>
      </c>
      <c r="F45">
        <v>229.71</v>
      </c>
      <c r="G45">
        <f t="shared" si="0"/>
        <v>395.81</v>
      </c>
      <c r="H45">
        <f t="shared" si="1"/>
        <v>63.610000000000014</v>
      </c>
      <c r="I45">
        <f t="shared" si="2"/>
        <v>27.691437029297816</v>
      </c>
    </row>
    <row r="46" spans="1:9" x14ac:dyDescent="0.25">
      <c r="A46" t="s">
        <v>106</v>
      </c>
      <c r="B46" t="s">
        <v>107</v>
      </c>
      <c r="C46" t="s">
        <v>1</v>
      </c>
      <c r="D46" t="s">
        <v>25</v>
      </c>
      <c r="E46">
        <v>246.21</v>
      </c>
      <c r="F46">
        <v>3.67</v>
      </c>
      <c r="G46">
        <f t="shared" si="0"/>
        <v>249.88</v>
      </c>
      <c r="H46">
        <f t="shared" si="1"/>
        <v>-242.54000000000002</v>
      </c>
      <c r="I46">
        <f t="shared" si="2"/>
        <v>-6608.7193460490471</v>
      </c>
    </row>
    <row r="47" spans="1:9" x14ac:dyDescent="0.25">
      <c r="A47" t="s">
        <v>108</v>
      </c>
      <c r="B47" t="s">
        <v>109</v>
      </c>
      <c r="C47" t="s">
        <v>110</v>
      </c>
      <c r="D47" t="s">
        <v>25</v>
      </c>
      <c r="E47">
        <v>687.25</v>
      </c>
      <c r="F47">
        <v>653.58000000000004</v>
      </c>
      <c r="G47">
        <f t="shared" si="0"/>
        <v>1340.83</v>
      </c>
      <c r="H47">
        <f t="shared" si="1"/>
        <v>-33.669999999999959</v>
      </c>
      <c r="I47">
        <f t="shared" si="2"/>
        <v>-5.1516264267572387</v>
      </c>
    </row>
    <row r="48" spans="1:9" x14ac:dyDescent="0.25">
      <c r="A48" t="s">
        <v>111</v>
      </c>
      <c r="B48" t="s">
        <v>112</v>
      </c>
      <c r="C48" t="s">
        <v>1</v>
      </c>
      <c r="D48" t="s">
        <v>41</v>
      </c>
      <c r="E48">
        <v>388.17</v>
      </c>
      <c r="F48">
        <v>787.79</v>
      </c>
      <c r="G48">
        <f t="shared" si="0"/>
        <v>1175.96</v>
      </c>
      <c r="H48">
        <f t="shared" si="1"/>
        <v>399.61999999999995</v>
      </c>
      <c r="I48">
        <f t="shared" si="2"/>
        <v>50.726716510745248</v>
      </c>
    </row>
    <row r="49" spans="1:9" x14ac:dyDescent="0.25">
      <c r="A49" t="s">
        <v>113</v>
      </c>
      <c r="B49" t="s">
        <v>114</v>
      </c>
      <c r="C49" t="s">
        <v>110</v>
      </c>
      <c r="D49" t="s">
        <v>41</v>
      </c>
      <c r="E49">
        <v>634.55999999999995</v>
      </c>
      <c r="F49">
        <v>555.08000000000004</v>
      </c>
      <c r="G49">
        <f t="shared" si="0"/>
        <v>1189.6399999999999</v>
      </c>
      <c r="H49">
        <f t="shared" si="1"/>
        <v>-79.479999999999905</v>
      </c>
      <c r="I49">
        <f t="shared" si="2"/>
        <v>-14.318656770195268</v>
      </c>
    </row>
    <row r="50" spans="1:9" x14ac:dyDescent="0.25">
      <c r="A50" t="s">
        <v>115</v>
      </c>
      <c r="B50" t="s">
        <v>116</v>
      </c>
      <c r="C50" t="s">
        <v>0</v>
      </c>
      <c r="D50" t="s">
        <v>18</v>
      </c>
      <c r="E50">
        <v>777.88</v>
      </c>
      <c r="F50">
        <v>983.42</v>
      </c>
      <c r="G50">
        <f t="shared" si="0"/>
        <v>1761.3</v>
      </c>
      <c r="H50">
        <f t="shared" si="1"/>
        <v>205.53999999999996</v>
      </c>
      <c r="I50">
        <f t="shared" si="2"/>
        <v>20.900530800675192</v>
      </c>
    </row>
    <row r="51" spans="1:9" x14ac:dyDescent="0.25">
      <c r="A51" t="s">
        <v>117</v>
      </c>
      <c r="B51" t="s">
        <v>118</v>
      </c>
      <c r="C51" t="s">
        <v>1</v>
      </c>
      <c r="E51">
        <v>89.66</v>
      </c>
      <c r="F51">
        <v>442.12</v>
      </c>
      <c r="G51">
        <f t="shared" si="0"/>
        <v>531.78</v>
      </c>
      <c r="H51">
        <f t="shared" si="1"/>
        <v>352.46000000000004</v>
      </c>
      <c r="I51">
        <f t="shared" si="2"/>
        <v>79.720437890165584</v>
      </c>
    </row>
    <row r="52" spans="1:9" x14ac:dyDescent="0.25">
      <c r="A52" t="s">
        <v>119</v>
      </c>
      <c r="B52" t="s">
        <v>120</v>
      </c>
      <c r="C52" t="s">
        <v>1</v>
      </c>
      <c r="D52" t="s">
        <v>41</v>
      </c>
      <c r="E52">
        <v>154.86000000000001</v>
      </c>
      <c r="F52">
        <v>598.58000000000004</v>
      </c>
      <c r="G52">
        <f t="shared" si="0"/>
        <v>753.44</v>
      </c>
      <c r="H52">
        <f t="shared" si="1"/>
        <v>443.72</v>
      </c>
      <c r="I52">
        <f t="shared" si="2"/>
        <v>74.128771425707512</v>
      </c>
    </row>
    <row r="53" spans="1:9" x14ac:dyDescent="0.25">
      <c r="A53" t="s">
        <v>121</v>
      </c>
      <c r="B53" t="s">
        <v>122</v>
      </c>
      <c r="C53" t="s">
        <v>1</v>
      </c>
      <c r="E53">
        <v>202.09</v>
      </c>
      <c r="F53">
        <v>164.5</v>
      </c>
      <c r="G53">
        <f t="shared" si="0"/>
        <v>366.59000000000003</v>
      </c>
      <c r="H53">
        <f t="shared" si="1"/>
        <v>-37.590000000000003</v>
      </c>
      <c r="I53">
        <f t="shared" si="2"/>
        <v>-22.851063829787236</v>
      </c>
    </row>
    <row r="54" spans="1:9" x14ac:dyDescent="0.25">
      <c r="A54" t="s">
        <v>123</v>
      </c>
      <c r="B54" t="s">
        <v>124</v>
      </c>
      <c r="C54" t="s">
        <v>62</v>
      </c>
      <c r="E54">
        <v>777.5</v>
      </c>
      <c r="F54">
        <v>2.84</v>
      </c>
      <c r="G54">
        <f t="shared" si="0"/>
        <v>780.34</v>
      </c>
      <c r="H54">
        <f t="shared" si="1"/>
        <v>-774.66</v>
      </c>
      <c r="I54">
        <f t="shared" si="2"/>
        <v>-27276.760563380281</v>
      </c>
    </row>
    <row r="55" spans="1:9" x14ac:dyDescent="0.25">
      <c r="A55" t="s">
        <v>125</v>
      </c>
      <c r="B55" t="s">
        <v>126</v>
      </c>
      <c r="C55" t="s">
        <v>62</v>
      </c>
      <c r="D55" t="s">
        <v>18</v>
      </c>
      <c r="E55">
        <v>559.37</v>
      </c>
      <c r="F55">
        <v>65.72</v>
      </c>
      <c r="G55">
        <f t="shared" si="0"/>
        <v>625.09</v>
      </c>
      <c r="H55">
        <f t="shared" si="1"/>
        <v>-493.65</v>
      </c>
      <c r="I55">
        <f t="shared" si="2"/>
        <v>-751.14120511259887</v>
      </c>
    </row>
    <row r="56" spans="1:9" x14ac:dyDescent="0.25">
      <c r="A56" t="s">
        <v>127</v>
      </c>
      <c r="B56" t="s">
        <v>128</v>
      </c>
      <c r="C56" t="s">
        <v>0</v>
      </c>
      <c r="D56" t="s">
        <v>12</v>
      </c>
      <c r="E56">
        <v>497.91</v>
      </c>
      <c r="F56">
        <v>31.2</v>
      </c>
      <c r="G56">
        <f t="shared" si="0"/>
        <v>529.11</v>
      </c>
      <c r="H56">
        <f t="shared" si="1"/>
        <v>-466.71000000000004</v>
      </c>
      <c r="I56">
        <f t="shared" si="2"/>
        <v>-1495.8653846153848</v>
      </c>
    </row>
    <row r="57" spans="1:9" x14ac:dyDescent="0.25">
      <c r="A57" t="s">
        <v>129</v>
      </c>
      <c r="B57" t="s">
        <v>130</v>
      </c>
      <c r="C57" t="s">
        <v>0</v>
      </c>
      <c r="D57" t="s">
        <v>25</v>
      </c>
      <c r="E57">
        <v>800.72</v>
      </c>
      <c r="F57">
        <v>762.68</v>
      </c>
      <c r="G57">
        <f t="shared" si="0"/>
        <v>1563.4</v>
      </c>
      <c r="H57">
        <f t="shared" si="1"/>
        <v>-38.040000000000077</v>
      </c>
      <c r="I57">
        <f t="shared" si="2"/>
        <v>-4.9876750406461534</v>
      </c>
    </row>
    <row r="58" spans="1:9" x14ac:dyDescent="0.25">
      <c r="A58" t="s">
        <v>131</v>
      </c>
      <c r="B58" t="s">
        <v>132</v>
      </c>
      <c r="C58" t="s">
        <v>1</v>
      </c>
      <c r="D58" t="s">
        <v>25</v>
      </c>
      <c r="E58">
        <v>954.1</v>
      </c>
      <c r="F58">
        <v>780.63</v>
      </c>
      <c r="G58">
        <f t="shared" si="0"/>
        <v>1734.73</v>
      </c>
      <c r="H58">
        <f t="shared" si="1"/>
        <v>-173.47000000000003</v>
      </c>
      <c r="I58">
        <f t="shared" si="2"/>
        <v>-22.221795216683962</v>
      </c>
    </row>
    <row r="59" spans="1:9" x14ac:dyDescent="0.25">
      <c r="A59" t="s">
        <v>133</v>
      </c>
      <c r="B59" t="s">
        <v>134</v>
      </c>
      <c r="C59" t="s">
        <v>135</v>
      </c>
      <c r="E59">
        <v>152.91999999999999</v>
      </c>
      <c r="F59">
        <v>448.3</v>
      </c>
      <c r="G59">
        <f t="shared" si="0"/>
        <v>601.22</v>
      </c>
      <c r="H59">
        <f t="shared" si="1"/>
        <v>295.38</v>
      </c>
      <c r="I59">
        <f t="shared" si="2"/>
        <v>65.888913673879088</v>
      </c>
    </row>
    <row r="60" spans="1:9" x14ac:dyDescent="0.25">
      <c r="A60" t="s">
        <v>136</v>
      </c>
      <c r="B60" t="s">
        <v>137</v>
      </c>
      <c r="C60" t="s">
        <v>0</v>
      </c>
      <c r="D60" t="s">
        <v>75</v>
      </c>
      <c r="E60">
        <v>832.3</v>
      </c>
      <c r="F60">
        <v>128.47</v>
      </c>
      <c r="G60">
        <f t="shared" si="0"/>
        <v>960.77</v>
      </c>
      <c r="H60">
        <f t="shared" si="1"/>
        <v>-703.82999999999993</v>
      </c>
      <c r="I60">
        <f t="shared" si="2"/>
        <v>-547.85553047404062</v>
      </c>
    </row>
    <row r="61" spans="1:9" x14ac:dyDescent="0.25">
      <c r="A61" t="s">
        <v>138</v>
      </c>
      <c r="B61" t="s">
        <v>139</v>
      </c>
      <c r="C61" t="s">
        <v>1</v>
      </c>
      <c r="D61" t="s">
        <v>18</v>
      </c>
      <c r="E61">
        <v>179.94</v>
      </c>
      <c r="F61">
        <v>826.8</v>
      </c>
      <c r="G61">
        <f t="shared" si="0"/>
        <v>1006.74</v>
      </c>
      <c r="H61">
        <f t="shared" si="1"/>
        <v>646.8599999999999</v>
      </c>
      <c r="I61">
        <f t="shared" si="2"/>
        <v>78.236574746008714</v>
      </c>
    </row>
    <row r="62" spans="1:9" x14ac:dyDescent="0.25">
      <c r="A62" t="s">
        <v>140</v>
      </c>
      <c r="B62" t="s">
        <v>141</v>
      </c>
      <c r="C62" t="s">
        <v>0</v>
      </c>
      <c r="E62">
        <v>202.24</v>
      </c>
      <c r="F62">
        <v>763.78</v>
      </c>
      <c r="G62">
        <f t="shared" si="0"/>
        <v>966.02</v>
      </c>
      <c r="H62">
        <f t="shared" si="1"/>
        <v>561.54</v>
      </c>
      <c r="I62">
        <f t="shared" si="2"/>
        <v>73.521171017832359</v>
      </c>
    </row>
    <row r="63" spans="1:9" x14ac:dyDescent="0.25">
      <c r="A63" t="s">
        <v>142</v>
      </c>
      <c r="B63" t="s">
        <v>143</v>
      </c>
      <c r="C63" t="s">
        <v>0</v>
      </c>
      <c r="D63" t="s">
        <v>75</v>
      </c>
      <c r="E63">
        <v>440.36</v>
      </c>
      <c r="F63">
        <v>410.33</v>
      </c>
      <c r="G63">
        <f t="shared" si="0"/>
        <v>850.69</v>
      </c>
      <c r="H63">
        <f t="shared" si="1"/>
        <v>-30.03000000000003</v>
      </c>
      <c r="I63">
        <f t="shared" si="2"/>
        <v>-7.3184997441084079</v>
      </c>
    </row>
    <row r="64" spans="1:9" x14ac:dyDescent="0.25">
      <c r="A64" t="s">
        <v>144</v>
      </c>
      <c r="B64" t="s">
        <v>145</v>
      </c>
      <c r="C64" t="s">
        <v>0</v>
      </c>
      <c r="D64" t="s">
        <v>75</v>
      </c>
      <c r="E64">
        <v>744.8</v>
      </c>
      <c r="F64">
        <v>856.47</v>
      </c>
      <c r="G64">
        <f t="shared" si="0"/>
        <v>1601.27</v>
      </c>
      <c r="H64">
        <f t="shared" si="1"/>
        <v>111.67000000000007</v>
      </c>
      <c r="I64">
        <f t="shared" si="2"/>
        <v>13.038401812089164</v>
      </c>
    </row>
    <row r="65" spans="1:9" x14ac:dyDescent="0.25">
      <c r="A65" t="s">
        <v>146</v>
      </c>
      <c r="B65" t="s">
        <v>147</v>
      </c>
      <c r="C65" t="s">
        <v>1</v>
      </c>
      <c r="D65" t="s">
        <v>18</v>
      </c>
      <c r="E65">
        <v>849.51</v>
      </c>
      <c r="F65">
        <v>977.14</v>
      </c>
      <c r="G65">
        <f t="shared" si="0"/>
        <v>1826.65</v>
      </c>
      <c r="H65">
        <f t="shared" si="1"/>
        <v>127.63</v>
      </c>
      <c r="I65">
        <f t="shared" si="2"/>
        <v>13.061587899379823</v>
      </c>
    </row>
    <row r="66" spans="1:9" x14ac:dyDescent="0.25">
      <c r="A66" t="s">
        <v>148</v>
      </c>
      <c r="B66" t="s">
        <v>149</v>
      </c>
      <c r="C66" t="s">
        <v>1</v>
      </c>
      <c r="D66" t="s">
        <v>18</v>
      </c>
      <c r="E66">
        <v>328.44</v>
      </c>
      <c r="F66">
        <v>25.19</v>
      </c>
      <c r="G66">
        <f t="shared" si="0"/>
        <v>353.63</v>
      </c>
      <c r="H66">
        <f t="shared" si="1"/>
        <v>-303.25</v>
      </c>
      <c r="I66">
        <f t="shared" si="2"/>
        <v>-1203.85073441842</v>
      </c>
    </row>
    <row r="67" spans="1:9" x14ac:dyDescent="0.25">
      <c r="A67" t="s">
        <v>150</v>
      </c>
      <c r="B67" t="s">
        <v>151</v>
      </c>
      <c r="C67" t="s">
        <v>2</v>
      </c>
      <c r="D67" t="s">
        <v>25</v>
      </c>
      <c r="E67">
        <v>480.79</v>
      </c>
      <c r="F67">
        <v>539.37</v>
      </c>
      <c r="G67">
        <f t="shared" ref="G67:G130" si="3">E67+F67</f>
        <v>1020.1600000000001</v>
      </c>
      <c r="H67">
        <f t="shared" ref="H67:H130" si="4">F67-E67</f>
        <v>58.579999999999984</v>
      </c>
      <c r="I67">
        <f t="shared" ref="I67:I130" si="5">H67/F67%</f>
        <v>10.860819103769209</v>
      </c>
    </row>
    <row r="68" spans="1:9" x14ac:dyDescent="0.25">
      <c r="A68" t="s">
        <v>152</v>
      </c>
      <c r="B68" t="s">
        <v>153</v>
      </c>
      <c r="C68" t="s">
        <v>1</v>
      </c>
      <c r="D68" t="s">
        <v>18</v>
      </c>
      <c r="E68">
        <v>623.76</v>
      </c>
      <c r="F68">
        <v>887.02</v>
      </c>
      <c r="G68">
        <f t="shared" si="3"/>
        <v>1510.78</v>
      </c>
      <c r="H68">
        <f t="shared" si="4"/>
        <v>263.26</v>
      </c>
      <c r="I68">
        <f t="shared" si="5"/>
        <v>29.679150413744896</v>
      </c>
    </row>
    <row r="69" spans="1:9" x14ac:dyDescent="0.25">
      <c r="A69" t="s">
        <v>154</v>
      </c>
      <c r="B69" t="s">
        <v>155</v>
      </c>
      <c r="C69" t="s">
        <v>1</v>
      </c>
      <c r="D69" t="s">
        <v>34</v>
      </c>
      <c r="E69">
        <v>613.29999999999995</v>
      </c>
      <c r="F69">
        <v>612.34</v>
      </c>
      <c r="G69">
        <f t="shared" si="3"/>
        <v>1225.6399999999999</v>
      </c>
      <c r="H69">
        <f t="shared" si="4"/>
        <v>-0.95999999999992269</v>
      </c>
      <c r="I69">
        <f t="shared" si="5"/>
        <v>-0.1567756475160732</v>
      </c>
    </row>
    <row r="70" spans="1:9" x14ac:dyDescent="0.25">
      <c r="A70" t="s">
        <v>156</v>
      </c>
      <c r="B70" t="s">
        <v>157</v>
      </c>
      <c r="C70" t="s">
        <v>0</v>
      </c>
      <c r="D70" t="s">
        <v>15</v>
      </c>
      <c r="E70">
        <v>71.61</v>
      </c>
      <c r="F70">
        <v>691.22</v>
      </c>
      <c r="G70">
        <f t="shared" si="3"/>
        <v>762.83</v>
      </c>
      <c r="H70">
        <f t="shared" si="4"/>
        <v>619.61</v>
      </c>
      <c r="I70">
        <f t="shared" si="5"/>
        <v>89.640056711322003</v>
      </c>
    </row>
    <row r="71" spans="1:9" x14ac:dyDescent="0.25">
      <c r="A71" t="s">
        <v>158</v>
      </c>
      <c r="B71" t="s">
        <v>159</v>
      </c>
      <c r="C71" t="s">
        <v>1</v>
      </c>
      <c r="D71" t="s">
        <v>15</v>
      </c>
      <c r="E71">
        <v>225.62</v>
      </c>
      <c r="F71">
        <v>334.55</v>
      </c>
      <c r="G71">
        <f t="shared" si="3"/>
        <v>560.17000000000007</v>
      </c>
      <c r="H71">
        <f t="shared" si="4"/>
        <v>108.93</v>
      </c>
      <c r="I71">
        <f t="shared" si="5"/>
        <v>32.560155432670754</v>
      </c>
    </row>
    <row r="72" spans="1:9" x14ac:dyDescent="0.25">
      <c r="A72" t="s">
        <v>160</v>
      </c>
      <c r="B72" t="s">
        <v>161</v>
      </c>
      <c r="C72" t="s">
        <v>1</v>
      </c>
      <c r="D72" t="s">
        <v>34</v>
      </c>
      <c r="E72">
        <v>453.46</v>
      </c>
      <c r="F72">
        <v>272.64</v>
      </c>
      <c r="G72">
        <f t="shared" si="3"/>
        <v>726.09999999999991</v>
      </c>
      <c r="H72">
        <f t="shared" si="4"/>
        <v>-180.82</v>
      </c>
      <c r="I72">
        <f t="shared" si="5"/>
        <v>-66.321889671361504</v>
      </c>
    </row>
    <row r="73" spans="1:9" x14ac:dyDescent="0.25">
      <c r="A73" t="s">
        <v>162</v>
      </c>
      <c r="B73" t="s">
        <v>163</v>
      </c>
      <c r="C73" t="s">
        <v>1</v>
      </c>
      <c r="D73" t="s">
        <v>12</v>
      </c>
      <c r="E73">
        <v>29.08</v>
      </c>
      <c r="F73">
        <v>536.23</v>
      </c>
      <c r="G73">
        <f t="shared" si="3"/>
        <v>565.31000000000006</v>
      </c>
      <c r="H73">
        <f t="shared" si="4"/>
        <v>507.15000000000003</v>
      </c>
      <c r="I73">
        <f t="shared" si="5"/>
        <v>94.576953919027289</v>
      </c>
    </row>
    <row r="74" spans="1:9" x14ac:dyDescent="0.25">
      <c r="A74" t="s">
        <v>164</v>
      </c>
      <c r="B74" t="s">
        <v>165</v>
      </c>
      <c r="C74" t="s">
        <v>1</v>
      </c>
      <c r="D74" t="s">
        <v>15</v>
      </c>
      <c r="E74">
        <v>879.05</v>
      </c>
      <c r="F74">
        <v>190.98</v>
      </c>
      <c r="G74">
        <f t="shared" si="3"/>
        <v>1070.03</v>
      </c>
      <c r="H74">
        <f t="shared" si="4"/>
        <v>-688.06999999999994</v>
      </c>
      <c r="I74">
        <f t="shared" si="5"/>
        <v>-360.28379935071735</v>
      </c>
    </row>
    <row r="75" spans="1:9" x14ac:dyDescent="0.25">
      <c r="A75" t="s">
        <v>166</v>
      </c>
      <c r="B75" t="s">
        <v>167</v>
      </c>
      <c r="C75" t="s">
        <v>1</v>
      </c>
      <c r="D75" t="s">
        <v>18</v>
      </c>
      <c r="E75">
        <v>782.43</v>
      </c>
      <c r="F75">
        <v>693.14</v>
      </c>
      <c r="G75">
        <f t="shared" si="3"/>
        <v>1475.57</v>
      </c>
      <c r="H75">
        <f t="shared" si="4"/>
        <v>-89.289999999999964</v>
      </c>
      <c r="I75">
        <f t="shared" si="5"/>
        <v>-12.881957468909594</v>
      </c>
    </row>
    <row r="76" spans="1:9" x14ac:dyDescent="0.25">
      <c r="A76" t="s">
        <v>168</v>
      </c>
      <c r="B76" t="s">
        <v>169</v>
      </c>
      <c r="C76" t="s">
        <v>0</v>
      </c>
      <c r="D76" t="s">
        <v>41</v>
      </c>
      <c r="E76">
        <v>128.21</v>
      </c>
      <c r="F76">
        <v>850.96</v>
      </c>
      <c r="G76">
        <f t="shared" si="3"/>
        <v>979.17000000000007</v>
      </c>
      <c r="H76">
        <f t="shared" si="4"/>
        <v>722.75</v>
      </c>
      <c r="I76">
        <f t="shared" si="5"/>
        <v>84.933486885400015</v>
      </c>
    </row>
    <row r="77" spans="1:9" x14ac:dyDescent="0.25">
      <c r="A77" t="s">
        <v>170</v>
      </c>
      <c r="B77" t="s">
        <v>171</v>
      </c>
      <c r="C77" t="s">
        <v>0</v>
      </c>
      <c r="D77" t="s">
        <v>15</v>
      </c>
      <c r="E77">
        <v>632.35</v>
      </c>
      <c r="F77">
        <v>450.16</v>
      </c>
      <c r="G77">
        <f t="shared" si="3"/>
        <v>1082.51</v>
      </c>
      <c r="H77">
        <f t="shared" si="4"/>
        <v>-182.19</v>
      </c>
      <c r="I77">
        <f t="shared" si="5"/>
        <v>-40.472276523902615</v>
      </c>
    </row>
    <row r="78" spans="1:9" x14ac:dyDescent="0.25">
      <c r="A78" t="s">
        <v>172</v>
      </c>
      <c r="B78" t="s">
        <v>173</v>
      </c>
      <c r="C78" t="s">
        <v>0</v>
      </c>
      <c r="D78" t="s">
        <v>12</v>
      </c>
      <c r="E78">
        <v>430.09</v>
      </c>
      <c r="F78">
        <v>944.47</v>
      </c>
      <c r="G78">
        <f t="shared" si="3"/>
        <v>1374.56</v>
      </c>
      <c r="H78">
        <f t="shared" si="4"/>
        <v>514.38000000000011</v>
      </c>
      <c r="I78">
        <f t="shared" si="5"/>
        <v>54.462291020360631</v>
      </c>
    </row>
    <row r="79" spans="1:9" x14ac:dyDescent="0.25">
      <c r="A79" t="s">
        <v>174</v>
      </c>
      <c r="B79" t="s">
        <v>175</v>
      </c>
      <c r="C79" t="s">
        <v>1</v>
      </c>
      <c r="D79" t="s">
        <v>34</v>
      </c>
      <c r="E79">
        <v>960.5</v>
      </c>
      <c r="F79">
        <v>244.6</v>
      </c>
      <c r="G79">
        <f t="shared" si="3"/>
        <v>1205.0999999999999</v>
      </c>
      <c r="H79">
        <f t="shared" si="4"/>
        <v>-715.9</v>
      </c>
      <c r="I79">
        <f t="shared" si="5"/>
        <v>-292.68192968111202</v>
      </c>
    </row>
    <row r="80" spans="1:9" x14ac:dyDescent="0.25">
      <c r="A80" t="s">
        <v>176</v>
      </c>
      <c r="B80" t="s">
        <v>177</v>
      </c>
      <c r="C80" t="s">
        <v>1</v>
      </c>
      <c r="D80" t="s">
        <v>15</v>
      </c>
      <c r="E80">
        <v>60.16</v>
      </c>
      <c r="F80">
        <v>836.45</v>
      </c>
      <c r="G80">
        <f t="shared" si="3"/>
        <v>896.61</v>
      </c>
      <c r="H80">
        <f t="shared" si="4"/>
        <v>776.29000000000008</v>
      </c>
      <c r="I80">
        <f t="shared" si="5"/>
        <v>92.807699204973417</v>
      </c>
    </row>
    <row r="81" spans="1:9" x14ac:dyDescent="0.25">
      <c r="A81" t="s">
        <v>178</v>
      </c>
      <c r="B81" t="s">
        <v>179</v>
      </c>
      <c r="C81" t="s">
        <v>1</v>
      </c>
      <c r="D81" t="s">
        <v>18</v>
      </c>
      <c r="E81">
        <v>950.81</v>
      </c>
      <c r="F81">
        <v>400.38</v>
      </c>
      <c r="G81">
        <f t="shared" si="3"/>
        <v>1351.19</v>
      </c>
      <c r="H81">
        <f t="shared" si="4"/>
        <v>-550.42999999999995</v>
      </c>
      <c r="I81">
        <f t="shared" si="5"/>
        <v>-137.47689694789949</v>
      </c>
    </row>
    <row r="82" spans="1:9" x14ac:dyDescent="0.25">
      <c r="A82" t="s">
        <v>180</v>
      </c>
      <c r="B82" t="s">
        <v>181</v>
      </c>
      <c r="C82" t="s">
        <v>1</v>
      </c>
      <c r="D82" t="s">
        <v>15</v>
      </c>
      <c r="E82">
        <v>320.92</v>
      </c>
      <c r="F82">
        <v>431.21</v>
      </c>
      <c r="G82">
        <f t="shared" si="3"/>
        <v>752.13</v>
      </c>
      <c r="H82">
        <f t="shared" si="4"/>
        <v>110.28999999999996</v>
      </c>
      <c r="I82">
        <f t="shared" si="5"/>
        <v>25.576865100531055</v>
      </c>
    </row>
    <row r="83" spans="1:9" x14ac:dyDescent="0.25">
      <c r="A83" t="s">
        <v>182</v>
      </c>
      <c r="B83" t="s">
        <v>183</v>
      </c>
      <c r="C83" t="s">
        <v>1</v>
      </c>
      <c r="D83" t="s">
        <v>41</v>
      </c>
      <c r="E83">
        <v>509.07</v>
      </c>
      <c r="F83">
        <v>903.11</v>
      </c>
      <c r="G83">
        <f t="shared" si="3"/>
        <v>1412.18</v>
      </c>
      <c r="H83">
        <f t="shared" si="4"/>
        <v>394.04</v>
      </c>
      <c r="I83">
        <f t="shared" si="5"/>
        <v>43.631451318222588</v>
      </c>
    </row>
    <row r="84" spans="1:9" x14ac:dyDescent="0.25">
      <c r="A84" t="s">
        <v>184</v>
      </c>
      <c r="B84" t="s">
        <v>185</v>
      </c>
      <c r="C84" t="s">
        <v>0</v>
      </c>
      <c r="D84" t="s">
        <v>18</v>
      </c>
      <c r="E84">
        <v>437.43</v>
      </c>
      <c r="F84">
        <v>192.67</v>
      </c>
      <c r="G84">
        <f t="shared" si="3"/>
        <v>630.1</v>
      </c>
      <c r="H84">
        <f t="shared" si="4"/>
        <v>-244.76000000000002</v>
      </c>
      <c r="I84">
        <f t="shared" si="5"/>
        <v>-127.03586443141124</v>
      </c>
    </row>
    <row r="85" spans="1:9" x14ac:dyDescent="0.25">
      <c r="A85" t="s">
        <v>186</v>
      </c>
      <c r="B85" t="s">
        <v>187</v>
      </c>
      <c r="C85" t="s">
        <v>1</v>
      </c>
      <c r="D85" t="s">
        <v>12</v>
      </c>
      <c r="E85">
        <v>38.869999999999997</v>
      </c>
      <c r="F85">
        <v>601.41999999999996</v>
      </c>
      <c r="G85">
        <f t="shared" si="3"/>
        <v>640.29</v>
      </c>
      <c r="H85">
        <f t="shared" si="4"/>
        <v>562.54999999999995</v>
      </c>
      <c r="I85">
        <f t="shared" si="5"/>
        <v>93.536962522031189</v>
      </c>
    </row>
    <row r="86" spans="1:9" x14ac:dyDescent="0.25">
      <c r="A86" t="s">
        <v>188</v>
      </c>
      <c r="B86" t="s">
        <v>189</v>
      </c>
      <c r="C86" t="s">
        <v>0</v>
      </c>
      <c r="D86" t="s">
        <v>15</v>
      </c>
      <c r="E86">
        <v>738.16</v>
      </c>
      <c r="F86">
        <v>852.55</v>
      </c>
      <c r="G86">
        <f t="shared" si="3"/>
        <v>1590.71</v>
      </c>
      <c r="H86">
        <f t="shared" si="4"/>
        <v>114.38999999999999</v>
      </c>
      <c r="I86">
        <f t="shared" si="5"/>
        <v>13.417394874200927</v>
      </c>
    </row>
    <row r="87" spans="1:9" x14ac:dyDescent="0.25">
      <c r="A87" t="s">
        <v>190</v>
      </c>
      <c r="B87" t="s">
        <v>191</v>
      </c>
      <c r="C87" t="s">
        <v>0</v>
      </c>
      <c r="D87" t="s">
        <v>25</v>
      </c>
      <c r="E87">
        <v>745.18</v>
      </c>
      <c r="F87">
        <v>563.04</v>
      </c>
      <c r="G87">
        <f t="shared" si="3"/>
        <v>1308.2199999999998</v>
      </c>
      <c r="H87">
        <f t="shared" si="4"/>
        <v>-182.14</v>
      </c>
      <c r="I87">
        <f t="shared" si="5"/>
        <v>-32.349389030974706</v>
      </c>
    </row>
    <row r="88" spans="1:9" x14ac:dyDescent="0.25">
      <c r="A88" t="s">
        <v>192</v>
      </c>
      <c r="B88" t="s">
        <v>193</v>
      </c>
      <c r="C88" t="s">
        <v>0</v>
      </c>
      <c r="D88" t="s">
        <v>25</v>
      </c>
      <c r="E88">
        <v>860.45</v>
      </c>
      <c r="F88">
        <v>609.69000000000005</v>
      </c>
      <c r="G88">
        <f t="shared" si="3"/>
        <v>1470.14</v>
      </c>
      <c r="H88">
        <f t="shared" si="4"/>
        <v>-250.76</v>
      </c>
      <c r="I88">
        <f t="shared" si="5"/>
        <v>-41.129098394265931</v>
      </c>
    </row>
    <row r="89" spans="1:9" x14ac:dyDescent="0.25">
      <c r="A89" t="s">
        <v>194</v>
      </c>
      <c r="B89" t="s">
        <v>195</v>
      </c>
      <c r="C89" t="s">
        <v>1</v>
      </c>
      <c r="D89" t="s">
        <v>15</v>
      </c>
      <c r="E89">
        <v>143.52000000000001</v>
      </c>
      <c r="F89">
        <v>216.48</v>
      </c>
      <c r="G89">
        <f t="shared" si="3"/>
        <v>360</v>
      </c>
      <c r="H89">
        <f t="shared" si="4"/>
        <v>72.95999999999998</v>
      </c>
      <c r="I89">
        <f t="shared" si="5"/>
        <v>33.702882483370281</v>
      </c>
    </row>
    <row r="90" spans="1:9" x14ac:dyDescent="0.25">
      <c r="A90" t="s">
        <v>196</v>
      </c>
      <c r="B90" t="s">
        <v>197</v>
      </c>
      <c r="C90" t="s">
        <v>0</v>
      </c>
      <c r="D90" t="s">
        <v>15</v>
      </c>
      <c r="E90">
        <v>87.87</v>
      </c>
      <c r="F90">
        <v>295.10000000000002</v>
      </c>
      <c r="G90">
        <f t="shared" si="3"/>
        <v>382.97</v>
      </c>
      <c r="H90">
        <f t="shared" si="4"/>
        <v>207.23000000000002</v>
      </c>
      <c r="I90">
        <f t="shared" si="5"/>
        <v>70.223652998983397</v>
      </c>
    </row>
    <row r="91" spans="1:9" x14ac:dyDescent="0.25">
      <c r="A91" t="s">
        <v>198</v>
      </c>
      <c r="B91" t="s">
        <v>199</v>
      </c>
      <c r="C91" t="s">
        <v>0</v>
      </c>
      <c r="D91" t="s">
        <v>75</v>
      </c>
      <c r="E91">
        <v>257.12</v>
      </c>
      <c r="F91">
        <v>67.37</v>
      </c>
      <c r="G91">
        <f t="shared" si="3"/>
        <v>324.49</v>
      </c>
      <c r="H91">
        <f t="shared" si="4"/>
        <v>-189.75</v>
      </c>
      <c r="I91">
        <f t="shared" si="5"/>
        <v>-281.65355499480478</v>
      </c>
    </row>
    <row r="92" spans="1:9" x14ac:dyDescent="0.25">
      <c r="A92" t="s">
        <v>200</v>
      </c>
      <c r="B92" t="s">
        <v>201</v>
      </c>
      <c r="C92" t="s">
        <v>0</v>
      </c>
      <c r="D92" t="s">
        <v>18</v>
      </c>
      <c r="E92">
        <v>803.51</v>
      </c>
      <c r="F92">
        <v>432.8</v>
      </c>
      <c r="G92">
        <f t="shared" si="3"/>
        <v>1236.31</v>
      </c>
      <c r="H92">
        <f t="shared" si="4"/>
        <v>-370.71</v>
      </c>
      <c r="I92">
        <f t="shared" si="5"/>
        <v>-85.653881700554521</v>
      </c>
    </row>
    <row r="93" spans="1:9" x14ac:dyDescent="0.25">
      <c r="A93" t="s">
        <v>202</v>
      </c>
      <c r="B93" t="s">
        <v>203</v>
      </c>
      <c r="C93" t="s">
        <v>0</v>
      </c>
      <c r="D93" t="s">
        <v>41</v>
      </c>
      <c r="E93">
        <v>412.76</v>
      </c>
      <c r="F93">
        <v>58.6</v>
      </c>
      <c r="G93">
        <f t="shared" si="3"/>
        <v>471.36</v>
      </c>
      <c r="H93">
        <f t="shared" si="4"/>
        <v>-354.15999999999997</v>
      </c>
      <c r="I93">
        <f t="shared" si="5"/>
        <v>-604.36860068259386</v>
      </c>
    </row>
    <row r="94" spans="1:9" x14ac:dyDescent="0.25">
      <c r="A94" t="s">
        <v>204</v>
      </c>
      <c r="B94" t="s">
        <v>205</v>
      </c>
      <c r="C94" t="s">
        <v>1</v>
      </c>
      <c r="E94">
        <v>395.7</v>
      </c>
      <c r="F94">
        <v>30.49</v>
      </c>
      <c r="G94">
        <f t="shared" si="3"/>
        <v>426.19</v>
      </c>
      <c r="H94">
        <f t="shared" si="4"/>
        <v>-365.21</v>
      </c>
      <c r="I94">
        <f t="shared" si="5"/>
        <v>-1197.8025582158084</v>
      </c>
    </row>
    <row r="95" spans="1:9" x14ac:dyDescent="0.25">
      <c r="A95" t="s">
        <v>206</v>
      </c>
      <c r="B95" t="s">
        <v>207</v>
      </c>
      <c r="C95" t="s">
        <v>0</v>
      </c>
      <c r="E95">
        <v>339.28</v>
      </c>
      <c r="F95">
        <v>711.63</v>
      </c>
      <c r="G95">
        <f t="shared" si="3"/>
        <v>1050.9099999999999</v>
      </c>
      <c r="H95">
        <f t="shared" si="4"/>
        <v>372.35</v>
      </c>
      <c r="I95">
        <f t="shared" si="5"/>
        <v>52.323538917695998</v>
      </c>
    </row>
    <row r="96" spans="1:9" x14ac:dyDescent="0.25">
      <c r="A96" t="s">
        <v>208</v>
      </c>
      <c r="B96" t="s">
        <v>209</v>
      </c>
      <c r="C96" t="s">
        <v>1</v>
      </c>
      <c r="E96">
        <v>967.54</v>
      </c>
      <c r="F96">
        <v>542.41999999999996</v>
      </c>
      <c r="G96">
        <f t="shared" si="3"/>
        <v>1509.96</v>
      </c>
      <c r="H96">
        <f t="shared" si="4"/>
        <v>-425.12</v>
      </c>
      <c r="I96">
        <f t="shared" si="5"/>
        <v>-78.374691198702109</v>
      </c>
    </row>
    <row r="97" spans="1:9" x14ac:dyDescent="0.25">
      <c r="A97" t="s">
        <v>210</v>
      </c>
      <c r="B97" t="s">
        <v>211</v>
      </c>
      <c r="C97" t="s">
        <v>1</v>
      </c>
      <c r="D97" t="s">
        <v>25</v>
      </c>
      <c r="E97">
        <v>172.58</v>
      </c>
      <c r="F97">
        <v>408.68</v>
      </c>
      <c r="G97">
        <f t="shared" si="3"/>
        <v>581.26</v>
      </c>
      <c r="H97">
        <f t="shared" si="4"/>
        <v>236.1</v>
      </c>
      <c r="I97">
        <f t="shared" si="5"/>
        <v>57.7713614563962</v>
      </c>
    </row>
    <row r="98" spans="1:9" x14ac:dyDescent="0.25">
      <c r="A98" t="s">
        <v>212</v>
      </c>
      <c r="B98" t="s">
        <v>213</v>
      </c>
      <c r="C98" t="s">
        <v>0</v>
      </c>
      <c r="E98">
        <v>989.64</v>
      </c>
      <c r="F98">
        <v>749.1</v>
      </c>
      <c r="G98">
        <f t="shared" si="3"/>
        <v>1738.74</v>
      </c>
      <c r="H98">
        <f t="shared" si="4"/>
        <v>-240.53999999999996</v>
      </c>
      <c r="I98">
        <f t="shared" si="5"/>
        <v>-32.110532639166991</v>
      </c>
    </row>
    <row r="99" spans="1:9" x14ac:dyDescent="0.25">
      <c r="A99" t="s">
        <v>214</v>
      </c>
      <c r="B99" t="s">
        <v>215</v>
      </c>
      <c r="C99" t="s">
        <v>1</v>
      </c>
      <c r="D99" t="s">
        <v>75</v>
      </c>
      <c r="E99">
        <v>376.2</v>
      </c>
      <c r="F99">
        <v>345.86</v>
      </c>
      <c r="G99">
        <f t="shared" si="3"/>
        <v>722.06</v>
      </c>
      <c r="H99">
        <f t="shared" si="4"/>
        <v>-30.339999999999975</v>
      </c>
      <c r="I99">
        <f t="shared" si="5"/>
        <v>-8.7723356271323585</v>
      </c>
    </row>
    <row r="100" spans="1:9" x14ac:dyDescent="0.25">
      <c r="A100" t="s">
        <v>216</v>
      </c>
      <c r="B100" t="s">
        <v>217</v>
      </c>
      <c r="C100" t="s">
        <v>0</v>
      </c>
      <c r="D100" t="s">
        <v>41</v>
      </c>
      <c r="E100">
        <v>68.849999999999994</v>
      </c>
      <c r="F100">
        <v>639.38</v>
      </c>
      <c r="G100">
        <f t="shared" si="3"/>
        <v>708.23</v>
      </c>
      <c r="H100">
        <f t="shared" si="4"/>
        <v>570.53</v>
      </c>
      <c r="I100">
        <f t="shared" si="5"/>
        <v>89.231755763395796</v>
      </c>
    </row>
    <row r="101" spans="1:9" x14ac:dyDescent="0.25">
      <c r="A101" t="s">
        <v>218</v>
      </c>
      <c r="B101" t="s">
        <v>219</v>
      </c>
      <c r="C101" t="s">
        <v>1</v>
      </c>
      <c r="E101">
        <v>850.95</v>
      </c>
      <c r="F101">
        <v>903.91</v>
      </c>
      <c r="G101">
        <f t="shared" si="3"/>
        <v>1754.8600000000001</v>
      </c>
      <c r="H101">
        <f t="shared" si="4"/>
        <v>52.959999999999923</v>
      </c>
      <c r="I101">
        <f t="shared" si="5"/>
        <v>5.8589903862110084</v>
      </c>
    </row>
    <row r="102" spans="1:9" x14ac:dyDescent="0.25">
      <c r="A102" t="s">
        <v>220</v>
      </c>
      <c r="B102" t="s">
        <v>221</v>
      </c>
      <c r="C102" t="s">
        <v>1</v>
      </c>
      <c r="D102" t="s">
        <v>25</v>
      </c>
      <c r="E102">
        <v>195.78</v>
      </c>
      <c r="F102">
        <v>77.53</v>
      </c>
      <c r="G102">
        <f t="shared" si="3"/>
        <v>273.31</v>
      </c>
      <c r="H102">
        <f t="shared" si="4"/>
        <v>-118.25</v>
      </c>
      <c r="I102">
        <f t="shared" si="5"/>
        <v>-152.521604540178</v>
      </c>
    </row>
    <row r="103" spans="1:9" x14ac:dyDescent="0.25">
      <c r="A103" t="s">
        <v>222</v>
      </c>
      <c r="B103" t="s">
        <v>223</v>
      </c>
      <c r="C103" t="s">
        <v>2</v>
      </c>
      <c r="D103" t="s">
        <v>15</v>
      </c>
      <c r="E103">
        <v>324.27</v>
      </c>
      <c r="F103">
        <v>525.77</v>
      </c>
      <c r="G103">
        <f t="shared" si="3"/>
        <v>850.04</v>
      </c>
      <c r="H103">
        <f t="shared" si="4"/>
        <v>201.5</v>
      </c>
      <c r="I103">
        <f t="shared" si="5"/>
        <v>38.324742758240298</v>
      </c>
    </row>
    <row r="104" spans="1:9" x14ac:dyDescent="0.25">
      <c r="A104" t="s">
        <v>224</v>
      </c>
      <c r="B104" t="s">
        <v>225</v>
      </c>
      <c r="C104" t="s">
        <v>1</v>
      </c>
      <c r="D104" t="s">
        <v>41</v>
      </c>
      <c r="E104">
        <v>528.62</v>
      </c>
      <c r="F104">
        <v>606.27</v>
      </c>
      <c r="G104">
        <f t="shared" si="3"/>
        <v>1134.8899999999999</v>
      </c>
      <c r="H104">
        <f t="shared" si="4"/>
        <v>77.649999999999977</v>
      </c>
      <c r="I104">
        <f t="shared" si="5"/>
        <v>12.807824896498257</v>
      </c>
    </row>
    <row r="105" spans="1:9" x14ac:dyDescent="0.25">
      <c r="A105" t="s">
        <v>226</v>
      </c>
      <c r="B105" t="s">
        <v>227</v>
      </c>
      <c r="C105" t="s">
        <v>0</v>
      </c>
      <c r="D105" t="s">
        <v>15</v>
      </c>
      <c r="E105">
        <v>111.36</v>
      </c>
      <c r="F105">
        <v>911.84</v>
      </c>
      <c r="G105">
        <f t="shared" si="3"/>
        <v>1023.2</v>
      </c>
      <c r="H105">
        <f t="shared" si="4"/>
        <v>800.48</v>
      </c>
      <c r="I105">
        <f t="shared" si="5"/>
        <v>87.787331110721169</v>
      </c>
    </row>
    <row r="106" spans="1:9" x14ac:dyDescent="0.25">
      <c r="A106" t="s">
        <v>228</v>
      </c>
      <c r="B106" t="s">
        <v>229</v>
      </c>
      <c r="C106" t="s">
        <v>0</v>
      </c>
      <c r="D106" t="s">
        <v>12</v>
      </c>
      <c r="E106">
        <v>255.92</v>
      </c>
      <c r="F106">
        <v>795.71</v>
      </c>
      <c r="G106">
        <f t="shared" si="3"/>
        <v>1051.6300000000001</v>
      </c>
      <c r="H106">
        <f t="shared" si="4"/>
        <v>539.79000000000008</v>
      </c>
      <c r="I106">
        <f t="shared" si="5"/>
        <v>67.837528747910682</v>
      </c>
    </row>
    <row r="107" spans="1:9" x14ac:dyDescent="0.25">
      <c r="A107" t="s">
        <v>230</v>
      </c>
      <c r="B107" t="s">
        <v>231</v>
      </c>
      <c r="C107" t="s">
        <v>0</v>
      </c>
      <c r="D107" t="s">
        <v>75</v>
      </c>
      <c r="E107">
        <v>830.53</v>
      </c>
      <c r="F107">
        <v>765.15</v>
      </c>
      <c r="G107">
        <f t="shared" si="3"/>
        <v>1595.6799999999998</v>
      </c>
      <c r="H107">
        <f t="shared" si="4"/>
        <v>-65.38</v>
      </c>
      <c r="I107">
        <f t="shared" si="5"/>
        <v>-8.5447297915441425</v>
      </c>
    </row>
    <row r="108" spans="1:9" x14ac:dyDescent="0.25">
      <c r="A108" t="s">
        <v>232</v>
      </c>
      <c r="B108" t="s">
        <v>233</v>
      </c>
      <c r="C108" t="s">
        <v>0</v>
      </c>
      <c r="D108" t="s">
        <v>25</v>
      </c>
      <c r="E108">
        <v>109.51</v>
      </c>
      <c r="F108">
        <v>581.5</v>
      </c>
      <c r="G108">
        <f t="shared" si="3"/>
        <v>691.01</v>
      </c>
      <c r="H108">
        <f t="shared" si="4"/>
        <v>471.99</v>
      </c>
      <c r="I108">
        <f t="shared" si="5"/>
        <v>81.167669819432504</v>
      </c>
    </row>
    <row r="109" spans="1:9" x14ac:dyDescent="0.25">
      <c r="A109" t="s">
        <v>234</v>
      </c>
      <c r="B109" t="s">
        <v>235</v>
      </c>
      <c r="C109" t="s">
        <v>0</v>
      </c>
      <c r="D109" t="s">
        <v>34</v>
      </c>
      <c r="E109">
        <v>721.94</v>
      </c>
      <c r="F109">
        <v>385.87</v>
      </c>
      <c r="G109">
        <f t="shared" si="3"/>
        <v>1107.81</v>
      </c>
      <c r="H109">
        <f t="shared" si="4"/>
        <v>-336.07000000000005</v>
      </c>
      <c r="I109">
        <f t="shared" si="5"/>
        <v>-87.094099048902493</v>
      </c>
    </row>
    <row r="110" spans="1:9" x14ac:dyDescent="0.25">
      <c r="A110" t="s">
        <v>236</v>
      </c>
      <c r="B110" t="s">
        <v>237</v>
      </c>
      <c r="C110" t="s">
        <v>1</v>
      </c>
      <c r="D110" t="s">
        <v>15</v>
      </c>
      <c r="E110">
        <v>133.22</v>
      </c>
      <c r="F110">
        <v>810.6</v>
      </c>
      <c r="G110">
        <f t="shared" si="3"/>
        <v>943.82</v>
      </c>
      <c r="H110">
        <f t="shared" si="4"/>
        <v>677.38</v>
      </c>
      <c r="I110">
        <f t="shared" si="5"/>
        <v>83.565260301011591</v>
      </c>
    </row>
    <row r="111" spans="1:9" x14ac:dyDescent="0.25">
      <c r="A111" t="s">
        <v>238</v>
      </c>
      <c r="B111" t="s">
        <v>239</v>
      </c>
      <c r="C111" t="s">
        <v>0</v>
      </c>
      <c r="D111" t="s">
        <v>75</v>
      </c>
      <c r="E111">
        <v>22.23</v>
      </c>
      <c r="F111">
        <v>106.09</v>
      </c>
      <c r="G111">
        <f t="shared" si="3"/>
        <v>128.32</v>
      </c>
      <c r="H111">
        <f t="shared" si="4"/>
        <v>83.86</v>
      </c>
      <c r="I111">
        <f t="shared" si="5"/>
        <v>79.046092939956637</v>
      </c>
    </row>
    <row r="112" spans="1:9" x14ac:dyDescent="0.25">
      <c r="A112" t="s">
        <v>240</v>
      </c>
      <c r="B112" t="s">
        <v>241</v>
      </c>
      <c r="C112" t="s">
        <v>110</v>
      </c>
      <c r="D112" t="s">
        <v>75</v>
      </c>
      <c r="E112">
        <v>936.24</v>
      </c>
      <c r="F112">
        <v>567.77</v>
      </c>
      <c r="G112">
        <f t="shared" si="3"/>
        <v>1504.01</v>
      </c>
      <c r="H112">
        <f t="shared" si="4"/>
        <v>-368.47</v>
      </c>
      <c r="I112">
        <f t="shared" si="5"/>
        <v>-64.89775789492225</v>
      </c>
    </row>
    <row r="113" spans="1:9" x14ac:dyDescent="0.25">
      <c r="A113" t="s">
        <v>242</v>
      </c>
      <c r="B113" t="s">
        <v>243</v>
      </c>
      <c r="C113" t="s">
        <v>1</v>
      </c>
      <c r="D113" t="s">
        <v>15</v>
      </c>
      <c r="E113">
        <v>769.01</v>
      </c>
      <c r="F113">
        <v>315.49</v>
      </c>
      <c r="G113">
        <f t="shared" si="3"/>
        <v>1084.5</v>
      </c>
      <c r="H113">
        <f t="shared" si="4"/>
        <v>-453.52</v>
      </c>
      <c r="I113">
        <f t="shared" si="5"/>
        <v>-143.75099052267899</v>
      </c>
    </row>
    <row r="114" spans="1:9" x14ac:dyDescent="0.25">
      <c r="A114" t="s">
        <v>244</v>
      </c>
      <c r="B114" t="s">
        <v>245</v>
      </c>
      <c r="C114" t="s">
        <v>0</v>
      </c>
      <c r="D114" t="s">
        <v>75</v>
      </c>
      <c r="E114">
        <v>237.43</v>
      </c>
      <c r="F114">
        <v>89.01</v>
      </c>
      <c r="G114">
        <f t="shared" si="3"/>
        <v>326.44</v>
      </c>
      <c r="H114">
        <f t="shared" si="4"/>
        <v>-148.42000000000002</v>
      </c>
      <c r="I114">
        <f t="shared" si="5"/>
        <v>-166.74530951578475</v>
      </c>
    </row>
    <row r="115" spans="1:9" x14ac:dyDescent="0.25">
      <c r="A115" t="s">
        <v>246</v>
      </c>
      <c r="B115" t="s">
        <v>247</v>
      </c>
      <c r="C115" t="s">
        <v>1</v>
      </c>
      <c r="D115" t="s">
        <v>41</v>
      </c>
      <c r="E115">
        <v>477.76</v>
      </c>
      <c r="F115">
        <v>527.27</v>
      </c>
      <c r="G115">
        <f t="shared" si="3"/>
        <v>1005.03</v>
      </c>
      <c r="H115">
        <f t="shared" si="4"/>
        <v>49.509999999999991</v>
      </c>
      <c r="I115">
        <f t="shared" si="5"/>
        <v>9.3898761545318337</v>
      </c>
    </row>
    <row r="116" spans="1:9" x14ac:dyDescent="0.25">
      <c r="A116" t="s">
        <v>248</v>
      </c>
      <c r="B116" t="s">
        <v>249</v>
      </c>
      <c r="C116" t="s">
        <v>1</v>
      </c>
      <c r="D116" t="s">
        <v>12</v>
      </c>
      <c r="E116">
        <v>378.15</v>
      </c>
      <c r="F116">
        <v>794.14</v>
      </c>
      <c r="G116">
        <f t="shared" si="3"/>
        <v>1172.29</v>
      </c>
      <c r="H116">
        <f t="shared" si="4"/>
        <v>415.99</v>
      </c>
      <c r="I116">
        <f t="shared" si="5"/>
        <v>52.382451456921956</v>
      </c>
    </row>
    <row r="117" spans="1:9" x14ac:dyDescent="0.25">
      <c r="A117" t="s">
        <v>250</v>
      </c>
      <c r="B117" t="s">
        <v>251</v>
      </c>
      <c r="C117" t="s">
        <v>1</v>
      </c>
      <c r="D117" t="s">
        <v>75</v>
      </c>
      <c r="E117">
        <v>125.32</v>
      </c>
      <c r="F117">
        <v>141.80000000000001</v>
      </c>
      <c r="G117">
        <f t="shared" si="3"/>
        <v>267.12</v>
      </c>
      <c r="H117">
        <f t="shared" si="4"/>
        <v>16.480000000000018</v>
      </c>
      <c r="I117">
        <f t="shared" si="5"/>
        <v>11.622002820874483</v>
      </c>
    </row>
    <row r="118" spans="1:9" x14ac:dyDescent="0.25">
      <c r="A118" t="s">
        <v>252</v>
      </c>
      <c r="B118" t="s">
        <v>253</v>
      </c>
      <c r="C118" t="s">
        <v>1</v>
      </c>
      <c r="D118" t="s">
        <v>25</v>
      </c>
      <c r="E118">
        <v>711.38</v>
      </c>
      <c r="F118">
        <v>923.55</v>
      </c>
      <c r="G118">
        <f t="shared" si="3"/>
        <v>1634.9299999999998</v>
      </c>
      <c r="H118">
        <f t="shared" si="4"/>
        <v>212.16999999999996</v>
      </c>
      <c r="I118">
        <f t="shared" si="5"/>
        <v>22.973309512208321</v>
      </c>
    </row>
    <row r="119" spans="1:9" x14ac:dyDescent="0.25">
      <c r="A119" t="s">
        <v>254</v>
      </c>
      <c r="B119" t="s">
        <v>255</v>
      </c>
      <c r="C119" t="s">
        <v>1</v>
      </c>
      <c r="D119" t="s">
        <v>34</v>
      </c>
      <c r="E119">
        <v>712.07</v>
      </c>
      <c r="F119">
        <v>412.6</v>
      </c>
      <c r="G119">
        <f t="shared" si="3"/>
        <v>1124.67</v>
      </c>
      <c r="H119">
        <f t="shared" si="4"/>
        <v>-299.47000000000003</v>
      </c>
      <c r="I119">
        <f t="shared" si="5"/>
        <v>-72.581192438196808</v>
      </c>
    </row>
    <row r="120" spans="1:9" x14ac:dyDescent="0.25">
      <c r="A120" t="s">
        <v>256</v>
      </c>
      <c r="B120" t="s">
        <v>257</v>
      </c>
      <c r="C120" t="s">
        <v>1</v>
      </c>
      <c r="D120" t="s">
        <v>12</v>
      </c>
      <c r="E120">
        <v>825.06</v>
      </c>
      <c r="F120">
        <v>319.98</v>
      </c>
      <c r="G120">
        <f t="shared" si="3"/>
        <v>1145.04</v>
      </c>
      <c r="H120">
        <f t="shared" si="4"/>
        <v>-505.07999999999993</v>
      </c>
      <c r="I120">
        <f t="shared" si="5"/>
        <v>-157.84736546034125</v>
      </c>
    </row>
    <row r="121" spans="1:9" x14ac:dyDescent="0.25">
      <c r="A121" t="s">
        <v>258</v>
      </c>
      <c r="B121" t="s">
        <v>259</v>
      </c>
      <c r="C121" t="s">
        <v>1</v>
      </c>
      <c r="D121" t="s">
        <v>12</v>
      </c>
      <c r="E121">
        <v>774.23</v>
      </c>
      <c r="F121">
        <v>948.21</v>
      </c>
      <c r="G121">
        <f t="shared" si="3"/>
        <v>1722.44</v>
      </c>
      <c r="H121">
        <f t="shared" si="4"/>
        <v>173.98000000000002</v>
      </c>
      <c r="I121">
        <f t="shared" si="5"/>
        <v>18.348256187975238</v>
      </c>
    </row>
    <row r="122" spans="1:9" x14ac:dyDescent="0.25">
      <c r="A122" t="s">
        <v>260</v>
      </c>
      <c r="B122" t="s">
        <v>261</v>
      </c>
      <c r="C122" t="s">
        <v>1</v>
      </c>
      <c r="D122" t="s">
        <v>75</v>
      </c>
      <c r="E122">
        <v>413.08</v>
      </c>
      <c r="F122">
        <v>794.26</v>
      </c>
      <c r="G122">
        <f t="shared" si="3"/>
        <v>1207.3399999999999</v>
      </c>
      <c r="H122">
        <f t="shared" si="4"/>
        <v>381.18</v>
      </c>
      <c r="I122">
        <f t="shared" si="5"/>
        <v>47.99184146249339</v>
      </c>
    </row>
    <row r="123" spans="1:9" x14ac:dyDescent="0.25">
      <c r="A123" t="s">
        <v>262</v>
      </c>
      <c r="B123" t="s">
        <v>263</v>
      </c>
      <c r="C123" t="s">
        <v>1</v>
      </c>
      <c r="D123" t="s">
        <v>75</v>
      </c>
      <c r="E123">
        <v>764.3</v>
      </c>
      <c r="F123">
        <v>963.73</v>
      </c>
      <c r="G123">
        <f t="shared" si="3"/>
        <v>1728.03</v>
      </c>
      <c r="H123">
        <f t="shared" si="4"/>
        <v>199.43000000000006</v>
      </c>
      <c r="I123">
        <f t="shared" si="5"/>
        <v>20.693555248876766</v>
      </c>
    </row>
    <row r="124" spans="1:9" x14ac:dyDescent="0.25">
      <c r="A124" t="s">
        <v>264</v>
      </c>
      <c r="B124" t="s">
        <v>265</v>
      </c>
      <c r="C124" t="s">
        <v>0</v>
      </c>
      <c r="D124" t="s">
        <v>75</v>
      </c>
      <c r="E124">
        <v>708.26</v>
      </c>
      <c r="F124">
        <v>32.1</v>
      </c>
      <c r="G124">
        <f t="shared" si="3"/>
        <v>740.36</v>
      </c>
      <c r="H124">
        <f t="shared" si="4"/>
        <v>-676.16</v>
      </c>
      <c r="I124">
        <f t="shared" si="5"/>
        <v>-2106.4174454828658</v>
      </c>
    </row>
    <row r="125" spans="1:9" x14ac:dyDescent="0.25">
      <c r="A125" t="s">
        <v>266</v>
      </c>
      <c r="B125" t="s">
        <v>267</v>
      </c>
      <c r="C125" t="s">
        <v>110</v>
      </c>
      <c r="D125" t="s">
        <v>34</v>
      </c>
      <c r="E125">
        <v>679.42</v>
      </c>
      <c r="F125">
        <v>432.88</v>
      </c>
      <c r="G125">
        <f t="shared" si="3"/>
        <v>1112.3</v>
      </c>
      <c r="H125">
        <f t="shared" si="4"/>
        <v>-246.53999999999996</v>
      </c>
      <c r="I125">
        <f t="shared" si="5"/>
        <v>-56.953428201811114</v>
      </c>
    </row>
    <row r="126" spans="1:9" x14ac:dyDescent="0.25">
      <c r="A126" t="s">
        <v>268</v>
      </c>
      <c r="B126" t="s">
        <v>269</v>
      </c>
      <c r="C126" t="s">
        <v>1</v>
      </c>
      <c r="D126" t="s">
        <v>12</v>
      </c>
      <c r="E126">
        <v>713.66</v>
      </c>
      <c r="F126">
        <v>149.21</v>
      </c>
      <c r="G126">
        <f t="shared" si="3"/>
        <v>862.87</v>
      </c>
      <c r="H126">
        <f t="shared" si="4"/>
        <v>-564.44999999999993</v>
      </c>
      <c r="I126">
        <f t="shared" si="5"/>
        <v>-378.29233965551902</v>
      </c>
    </row>
    <row r="127" spans="1:9" x14ac:dyDescent="0.25">
      <c r="A127" t="s">
        <v>270</v>
      </c>
      <c r="B127" t="s">
        <v>271</v>
      </c>
      <c r="C127" t="s">
        <v>0</v>
      </c>
      <c r="D127" t="s">
        <v>15</v>
      </c>
      <c r="E127">
        <v>179.61</v>
      </c>
      <c r="F127">
        <v>333.99</v>
      </c>
      <c r="G127">
        <f t="shared" si="3"/>
        <v>513.6</v>
      </c>
      <c r="H127">
        <f t="shared" si="4"/>
        <v>154.38</v>
      </c>
      <c r="I127">
        <f t="shared" si="5"/>
        <v>46.222940806610971</v>
      </c>
    </row>
    <row r="128" spans="1:9" x14ac:dyDescent="0.25">
      <c r="A128" t="s">
        <v>272</v>
      </c>
      <c r="B128" t="s">
        <v>273</v>
      </c>
      <c r="C128" t="s">
        <v>1</v>
      </c>
      <c r="D128" t="s">
        <v>34</v>
      </c>
      <c r="E128">
        <v>236.1</v>
      </c>
      <c r="F128">
        <v>325.08</v>
      </c>
      <c r="G128">
        <f t="shared" si="3"/>
        <v>561.17999999999995</v>
      </c>
      <c r="H128">
        <f t="shared" si="4"/>
        <v>88.97999999999999</v>
      </c>
      <c r="I128">
        <f t="shared" si="5"/>
        <v>27.371723883351788</v>
      </c>
    </row>
    <row r="129" spans="1:9" x14ac:dyDescent="0.25">
      <c r="A129" t="s">
        <v>274</v>
      </c>
      <c r="B129" t="s">
        <v>275</v>
      </c>
      <c r="C129" t="s">
        <v>0</v>
      </c>
      <c r="D129" t="s">
        <v>18</v>
      </c>
      <c r="E129">
        <v>63.86</v>
      </c>
      <c r="F129">
        <v>891.68</v>
      </c>
      <c r="G129">
        <f t="shared" si="3"/>
        <v>955.54</v>
      </c>
      <c r="H129">
        <f t="shared" si="4"/>
        <v>827.81999999999994</v>
      </c>
      <c r="I129">
        <f t="shared" si="5"/>
        <v>92.838237932890706</v>
      </c>
    </row>
    <row r="130" spans="1:9" x14ac:dyDescent="0.25">
      <c r="A130" t="s">
        <v>276</v>
      </c>
      <c r="B130" t="s">
        <v>277</v>
      </c>
      <c r="C130" t="s">
        <v>0</v>
      </c>
      <c r="D130" t="s">
        <v>75</v>
      </c>
      <c r="E130">
        <v>423.6</v>
      </c>
      <c r="F130">
        <v>327.92</v>
      </c>
      <c r="G130">
        <f t="shared" si="3"/>
        <v>751.52</v>
      </c>
      <c r="H130">
        <f t="shared" si="4"/>
        <v>-95.68</v>
      </c>
      <c r="I130">
        <f t="shared" si="5"/>
        <v>-29.177848255672114</v>
      </c>
    </row>
    <row r="131" spans="1:9" x14ac:dyDescent="0.25">
      <c r="A131" t="s">
        <v>278</v>
      </c>
      <c r="B131" t="s">
        <v>279</v>
      </c>
      <c r="C131" t="s">
        <v>0</v>
      </c>
      <c r="D131" t="s">
        <v>25</v>
      </c>
      <c r="E131">
        <v>236.34</v>
      </c>
      <c r="F131">
        <v>151.6</v>
      </c>
      <c r="G131">
        <f t="shared" ref="G131:G194" si="6">E131+F131</f>
        <v>387.94</v>
      </c>
      <c r="H131">
        <f t="shared" ref="H131:H194" si="7">F131-E131</f>
        <v>-84.740000000000009</v>
      </c>
      <c r="I131">
        <f t="shared" ref="I131:I194" si="8">H131/F131%</f>
        <v>-55.89709762532982</v>
      </c>
    </row>
    <row r="132" spans="1:9" x14ac:dyDescent="0.25">
      <c r="A132" t="s">
        <v>280</v>
      </c>
      <c r="B132" t="s">
        <v>281</v>
      </c>
      <c r="C132" t="s">
        <v>0</v>
      </c>
      <c r="D132" t="s">
        <v>12</v>
      </c>
      <c r="E132">
        <v>885.29</v>
      </c>
      <c r="F132">
        <v>46.17</v>
      </c>
      <c r="G132">
        <f t="shared" si="6"/>
        <v>931.45999999999992</v>
      </c>
      <c r="H132">
        <f t="shared" si="7"/>
        <v>-839.12</v>
      </c>
      <c r="I132">
        <f t="shared" si="8"/>
        <v>-1817.4572233051765</v>
      </c>
    </row>
    <row r="133" spans="1:9" x14ac:dyDescent="0.25">
      <c r="A133" t="s">
        <v>282</v>
      </c>
      <c r="B133" t="s">
        <v>283</v>
      </c>
      <c r="C133" t="s">
        <v>1</v>
      </c>
      <c r="D133" t="s">
        <v>18</v>
      </c>
      <c r="E133">
        <v>634.19000000000005</v>
      </c>
      <c r="F133">
        <v>632.91999999999996</v>
      </c>
      <c r="G133">
        <f t="shared" si="6"/>
        <v>1267.1100000000001</v>
      </c>
      <c r="H133">
        <f t="shared" si="7"/>
        <v>-1.2700000000000955</v>
      </c>
      <c r="I133">
        <f t="shared" si="8"/>
        <v>-0.20065727106112868</v>
      </c>
    </row>
    <row r="134" spans="1:9" x14ac:dyDescent="0.25">
      <c r="A134" t="s">
        <v>284</v>
      </c>
      <c r="B134" t="s">
        <v>285</v>
      </c>
      <c r="C134" t="s">
        <v>1</v>
      </c>
      <c r="D134" t="s">
        <v>75</v>
      </c>
      <c r="E134">
        <v>830.62</v>
      </c>
      <c r="F134">
        <v>43.01</v>
      </c>
      <c r="G134">
        <f t="shared" si="6"/>
        <v>873.63</v>
      </c>
      <c r="H134">
        <f t="shared" si="7"/>
        <v>-787.61</v>
      </c>
      <c r="I134">
        <f t="shared" si="8"/>
        <v>-1831.2252964426877</v>
      </c>
    </row>
    <row r="135" spans="1:9" x14ac:dyDescent="0.25">
      <c r="A135" t="s">
        <v>286</v>
      </c>
      <c r="B135" t="s">
        <v>287</v>
      </c>
      <c r="C135" t="s">
        <v>0</v>
      </c>
      <c r="E135">
        <v>124.3</v>
      </c>
      <c r="F135">
        <v>383.8</v>
      </c>
      <c r="G135">
        <f t="shared" si="6"/>
        <v>508.1</v>
      </c>
      <c r="H135">
        <f t="shared" si="7"/>
        <v>259.5</v>
      </c>
      <c r="I135">
        <f t="shared" si="8"/>
        <v>67.61334028139656</v>
      </c>
    </row>
    <row r="136" spans="1:9" x14ac:dyDescent="0.25">
      <c r="A136" t="s">
        <v>288</v>
      </c>
      <c r="B136" t="s">
        <v>289</v>
      </c>
      <c r="C136" t="s">
        <v>0</v>
      </c>
      <c r="E136">
        <v>598.83000000000004</v>
      </c>
      <c r="F136">
        <v>175.55</v>
      </c>
      <c r="G136">
        <f t="shared" si="6"/>
        <v>774.38000000000011</v>
      </c>
      <c r="H136">
        <f t="shared" si="7"/>
        <v>-423.28000000000003</v>
      </c>
      <c r="I136">
        <f t="shared" si="8"/>
        <v>-241.11649102819712</v>
      </c>
    </row>
    <row r="137" spans="1:9" x14ac:dyDescent="0.25">
      <c r="A137" t="s">
        <v>290</v>
      </c>
      <c r="B137" t="s">
        <v>291</v>
      </c>
      <c r="C137" t="s">
        <v>1</v>
      </c>
      <c r="E137">
        <v>986.66</v>
      </c>
      <c r="F137">
        <v>56.91</v>
      </c>
      <c r="G137">
        <f t="shared" si="6"/>
        <v>1043.57</v>
      </c>
      <c r="H137">
        <f t="shared" si="7"/>
        <v>-929.75</v>
      </c>
      <c r="I137">
        <f t="shared" si="8"/>
        <v>-1633.7199086276578</v>
      </c>
    </row>
    <row r="138" spans="1:9" x14ac:dyDescent="0.25">
      <c r="A138" t="s">
        <v>292</v>
      </c>
      <c r="B138" t="s">
        <v>293</v>
      </c>
      <c r="C138" t="s">
        <v>0</v>
      </c>
      <c r="D138" t="s">
        <v>12</v>
      </c>
      <c r="E138">
        <v>413.42</v>
      </c>
      <c r="F138">
        <v>963.87</v>
      </c>
      <c r="G138">
        <f t="shared" si="6"/>
        <v>1377.29</v>
      </c>
      <c r="H138">
        <f t="shared" si="7"/>
        <v>550.45000000000005</v>
      </c>
      <c r="I138">
        <f t="shared" si="8"/>
        <v>57.108323736603488</v>
      </c>
    </row>
    <row r="139" spans="1:9" x14ac:dyDescent="0.25">
      <c r="A139" t="s">
        <v>294</v>
      </c>
      <c r="B139" t="s">
        <v>295</v>
      </c>
      <c r="C139" t="s">
        <v>1</v>
      </c>
      <c r="E139">
        <v>510.42</v>
      </c>
      <c r="F139">
        <v>995.04</v>
      </c>
      <c r="G139">
        <f t="shared" si="6"/>
        <v>1505.46</v>
      </c>
      <c r="H139">
        <f t="shared" si="7"/>
        <v>484.61999999999995</v>
      </c>
      <c r="I139">
        <f t="shared" si="8"/>
        <v>48.703569705740463</v>
      </c>
    </row>
    <row r="140" spans="1:9" x14ac:dyDescent="0.25">
      <c r="A140" t="s">
        <v>296</v>
      </c>
      <c r="B140" t="s">
        <v>297</v>
      </c>
      <c r="C140" t="s">
        <v>1</v>
      </c>
      <c r="D140" t="s">
        <v>12</v>
      </c>
      <c r="E140">
        <v>447.69</v>
      </c>
      <c r="F140">
        <v>13.78</v>
      </c>
      <c r="G140">
        <f t="shared" si="6"/>
        <v>461.46999999999997</v>
      </c>
      <c r="H140">
        <f t="shared" si="7"/>
        <v>-433.91</v>
      </c>
      <c r="I140">
        <f t="shared" si="8"/>
        <v>-3148.8388969521047</v>
      </c>
    </row>
    <row r="141" spans="1:9" x14ac:dyDescent="0.25">
      <c r="A141" t="s">
        <v>298</v>
      </c>
      <c r="B141" t="s">
        <v>299</v>
      </c>
      <c r="C141" t="s">
        <v>0</v>
      </c>
      <c r="D141" t="s">
        <v>34</v>
      </c>
      <c r="E141">
        <v>942.01</v>
      </c>
      <c r="F141">
        <v>67.650000000000006</v>
      </c>
      <c r="G141">
        <f t="shared" si="6"/>
        <v>1009.66</v>
      </c>
      <c r="H141">
        <f t="shared" si="7"/>
        <v>-874.36</v>
      </c>
      <c r="I141">
        <f t="shared" si="8"/>
        <v>-1292.4759793052474</v>
      </c>
    </row>
    <row r="142" spans="1:9" x14ac:dyDescent="0.25">
      <c r="A142" t="s">
        <v>300</v>
      </c>
      <c r="B142" t="s">
        <v>301</v>
      </c>
      <c r="C142" t="s">
        <v>1</v>
      </c>
      <c r="D142" t="s">
        <v>18</v>
      </c>
      <c r="E142">
        <v>177.13</v>
      </c>
      <c r="F142">
        <v>415.71</v>
      </c>
      <c r="G142">
        <f t="shared" si="6"/>
        <v>592.83999999999992</v>
      </c>
      <c r="H142">
        <f t="shared" si="7"/>
        <v>238.57999999999998</v>
      </c>
      <c r="I142">
        <f t="shared" si="8"/>
        <v>57.390969666353946</v>
      </c>
    </row>
    <row r="143" spans="1:9" x14ac:dyDescent="0.25">
      <c r="A143" t="s">
        <v>302</v>
      </c>
      <c r="B143" t="s">
        <v>303</v>
      </c>
      <c r="C143" t="s">
        <v>0</v>
      </c>
      <c r="D143" t="s">
        <v>18</v>
      </c>
      <c r="E143">
        <v>97.39</v>
      </c>
      <c r="F143">
        <v>432.96</v>
      </c>
      <c r="G143">
        <f t="shared" si="6"/>
        <v>530.35</v>
      </c>
      <c r="H143">
        <f t="shared" si="7"/>
        <v>335.57</v>
      </c>
      <c r="I143">
        <f t="shared" si="8"/>
        <v>77.506005173688095</v>
      </c>
    </row>
    <row r="144" spans="1:9" x14ac:dyDescent="0.25">
      <c r="A144" t="s">
        <v>304</v>
      </c>
      <c r="B144" t="s">
        <v>305</v>
      </c>
      <c r="C144" t="s">
        <v>1</v>
      </c>
      <c r="D144" t="s">
        <v>18</v>
      </c>
      <c r="E144">
        <v>558.1</v>
      </c>
      <c r="F144">
        <v>777.59</v>
      </c>
      <c r="G144">
        <f t="shared" si="6"/>
        <v>1335.69</v>
      </c>
      <c r="H144">
        <f t="shared" si="7"/>
        <v>219.49</v>
      </c>
      <c r="I144">
        <f t="shared" si="8"/>
        <v>28.226957651204362</v>
      </c>
    </row>
    <row r="145" spans="1:9" x14ac:dyDescent="0.25">
      <c r="A145" t="s">
        <v>306</v>
      </c>
      <c r="B145" t="s">
        <v>307</v>
      </c>
      <c r="C145" t="s">
        <v>0</v>
      </c>
      <c r="D145" t="s">
        <v>25</v>
      </c>
      <c r="E145">
        <v>913.59</v>
      </c>
      <c r="F145">
        <v>758.42</v>
      </c>
      <c r="G145">
        <f t="shared" si="6"/>
        <v>1672.01</v>
      </c>
      <c r="H145">
        <f t="shared" si="7"/>
        <v>-155.17000000000007</v>
      </c>
      <c r="I145">
        <f t="shared" si="8"/>
        <v>-20.459639777432042</v>
      </c>
    </row>
    <row r="146" spans="1:9" x14ac:dyDescent="0.25">
      <c r="A146" t="s">
        <v>308</v>
      </c>
      <c r="B146" t="s">
        <v>309</v>
      </c>
      <c r="C146" t="s">
        <v>0</v>
      </c>
      <c r="D146" t="s">
        <v>15</v>
      </c>
      <c r="E146">
        <v>269.3</v>
      </c>
      <c r="F146">
        <v>573.67999999999995</v>
      </c>
      <c r="G146">
        <f t="shared" si="6"/>
        <v>842.98</v>
      </c>
      <c r="H146">
        <f t="shared" si="7"/>
        <v>304.37999999999994</v>
      </c>
      <c r="I146">
        <f t="shared" si="8"/>
        <v>53.057453632687206</v>
      </c>
    </row>
    <row r="147" spans="1:9" x14ac:dyDescent="0.25">
      <c r="A147" t="s">
        <v>310</v>
      </c>
      <c r="B147" t="s">
        <v>311</v>
      </c>
      <c r="C147" t="s">
        <v>1</v>
      </c>
      <c r="D147" t="s">
        <v>15</v>
      </c>
      <c r="E147">
        <v>855.7</v>
      </c>
      <c r="F147">
        <v>634.86</v>
      </c>
      <c r="G147">
        <f t="shared" si="6"/>
        <v>1490.56</v>
      </c>
      <c r="H147">
        <f t="shared" si="7"/>
        <v>-220.84000000000003</v>
      </c>
      <c r="I147">
        <f t="shared" si="8"/>
        <v>-34.785622026903575</v>
      </c>
    </row>
    <row r="148" spans="1:9" x14ac:dyDescent="0.25">
      <c r="A148" t="s">
        <v>312</v>
      </c>
      <c r="B148" t="s">
        <v>313</v>
      </c>
      <c r="C148" t="s">
        <v>1</v>
      </c>
      <c r="D148" t="s">
        <v>25</v>
      </c>
      <c r="E148">
        <v>409.12</v>
      </c>
      <c r="F148">
        <v>162.01</v>
      </c>
      <c r="G148">
        <f t="shared" si="6"/>
        <v>571.13</v>
      </c>
      <c r="H148">
        <f t="shared" si="7"/>
        <v>-247.11</v>
      </c>
      <c r="I148">
        <f t="shared" si="8"/>
        <v>-152.52762175174374</v>
      </c>
    </row>
    <row r="149" spans="1:9" x14ac:dyDescent="0.25">
      <c r="A149" t="s">
        <v>314</v>
      </c>
      <c r="B149" t="s">
        <v>315</v>
      </c>
      <c r="C149" t="s">
        <v>1</v>
      </c>
      <c r="D149" t="s">
        <v>15</v>
      </c>
      <c r="E149">
        <v>923.5</v>
      </c>
      <c r="F149">
        <v>820.13</v>
      </c>
      <c r="G149">
        <f t="shared" si="6"/>
        <v>1743.63</v>
      </c>
      <c r="H149">
        <f t="shared" si="7"/>
        <v>-103.37</v>
      </c>
      <c r="I149">
        <f t="shared" si="8"/>
        <v>-12.604099350103033</v>
      </c>
    </row>
    <row r="150" spans="1:9" x14ac:dyDescent="0.25">
      <c r="A150" t="s">
        <v>316</v>
      </c>
      <c r="B150" t="s">
        <v>317</v>
      </c>
      <c r="C150" t="s">
        <v>0</v>
      </c>
      <c r="D150" t="s">
        <v>75</v>
      </c>
      <c r="E150">
        <v>644.19000000000005</v>
      </c>
      <c r="F150">
        <v>24.63</v>
      </c>
      <c r="G150">
        <f t="shared" si="6"/>
        <v>668.82</v>
      </c>
      <c r="H150">
        <f t="shared" si="7"/>
        <v>-619.56000000000006</v>
      </c>
      <c r="I150">
        <f t="shared" si="8"/>
        <v>-2515.4689403166872</v>
      </c>
    </row>
    <row r="151" spans="1:9" x14ac:dyDescent="0.25">
      <c r="A151" t="s">
        <v>318</v>
      </c>
      <c r="B151" t="s">
        <v>319</v>
      </c>
      <c r="C151" t="s">
        <v>1</v>
      </c>
      <c r="D151" t="s">
        <v>75</v>
      </c>
      <c r="E151">
        <v>256.52</v>
      </c>
      <c r="F151">
        <v>594.85</v>
      </c>
      <c r="G151">
        <f t="shared" si="6"/>
        <v>851.37</v>
      </c>
      <c r="H151">
        <f t="shared" si="7"/>
        <v>338.33000000000004</v>
      </c>
      <c r="I151">
        <f t="shared" si="8"/>
        <v>56.876523493317649</v>
      </c>
    </row>
    <row r="152" spans="1:9" x14ac:dyDescent="0.25">
      <c r="A152" t="s">
        <v>320</v>
      </c>
      <c r="B152" t="s">
        <v>321</v>
      </c>
      <c r="C152" t="s">
        <v>1</v>
      </c>
      <c r="D152" t="s">
        <v>75</v>
      </c>
      <c r="E152">
        <v>693.49</v>
      </c>
      <c r="F152">
        <v>526.95000000000005</v>
      </c>
      <c r="G152">
        <f t="shared" si="6"/>
        <v>1220.44</v>
      </c>
      <c r="H152">
        <f t="shared" si="7"/>
        <v>-166.53999999999996</v>
      </c>
      <c r="I152">
        <f t="shared" si="8"/>
        <v>-31.604516557548145</v>
      </c>
    </row>
    <row r="153" spans="1:9" x14ac:dyDescent="0.25">
      <c r="A153" t="s">
        <v>322</v>
      </c>
      <c r="B153" t="s">
        <v>323</v>
      </c>
      <c r="C153" t="s">
        <v>1</v>
      </c>
      <c r="D153" t="s">
        <v>75</v>
      </c>
      <c r="E153">
        <v>169.72</v>
      </c>
      <c r="F153">
        <v>606.08000000000004</v>
      </c>
      <c r="G153">
        <f t="shared" si="6"/>
        <v>775.80000000000007</v>
      </c>
      <c r="H153">
        <f t="shared" si="7"/>
        <v>436.36</v>
      </c>
      <c r="I153">
        <f t="shared" si="8"/>
        <v>71.99709609292502</v>
      </c>
    </row>
    <row r="154" spans="1:9" x14ac:dyDescent="0.25">
      <c r="A154" t="s">
        <v>324</v>
      </c>
      <c r="B154" t="s">
        <v>325</v>
      </c>
      <c r="C154" t="s">
        <v>1</v>
      </c>
      <c r="D154" t="s">
        <v>12</v>
      </c>
      <c r="E154">
        <v>593.19000000000005</v>
      </c>
      <c r="F154">
        <v>636.33000000000004</v>
      </c>
      <c r="G154">
        <f t="shared" si="6"/>
        <v>1229.52</v>
      </c>
      <c r="H154">
        <f t="shared" si="7"/>
        <v>43.139999999999986</v>
      </c>
      <c r="I154">
        <f t="shared" si="8"/>
        <v>6.7795012022063998</v>
      </c>
    </row>
    <row r="155" spans="1:9" x14ac:dyDescent="0.25">
      <c r="A155" t="s">
        <v>326</v>
      </c>
      <c r="B155" t="s">
        <v>327</v>
      </c>
      <c r="C155" t="s">
        <v>0</v>
      </c>
      <c r="D155" t="s">
        <v>12</v>
      </c>
      <c r="E155">
        <v>846.36</v>
      </c>
      <c r="F155">
        <v>357.21</v>
      </c>
      <c r="G155">
        <f t="shared" si="6"/>
        <v>1203.57</v>
      </c>
      <c r="H155">
        <f t="shared" si="7"/>
        <v>-489.15000000000003</v>
      </c>
      <c r="I155">
        <f t="shared" si="8"/>
        <v>-136.93625598387504</v>
      </c>
    </row>
    <row r="156" spans="1:9" x14ac:dyDescent="0.25">
      <c r="A156" t="s">
        <v>328</v>
      </c>
      <c r="B156" t="s">
        <v>329</v>
      </c>
      <c r="C156" t="s">
        <v>1</v>
      </c>
      <c r="D156" t="s">
        <v>18</v>
      </c>
      <c r="E156">
        <v>833.51</v>
      </c>
      <c r="F156">
        <v>698.18</v>
      </c>
      <c r="G156">
        <f t="shared" si="6"/>
        <v>1531.69</v>
      </c>
      <c r="H156">
        <f t="shared" si="7"/>
        <v>-135.33000000000004</v>
      </c>
      <c r="I156">
        <f t="shared" si="8"/>
        <v>-19.383253602222929</v>
      </c>
    </row>
    <row r="157" spans="1:9" x14ac:dyDescent="0.25">
      <c r="A157" t="s">
        <v>330</v>
      </c>
      <c r="B157" t="s">
        <v>331</v>
      </c>
      <c r="C157" t="s">
        <v>1</v>
      </c>
      <c r="D157" t="s">
        <v>75</v>
      </c>
      <c r="E157">
        <v>947.86</v>
      </c>
      <c r="F157">
        <v>472.98</v>
      </c>
      <c r="G157">
        <f t="shared" si="6"/>
        <v>1420.8400000000001</v>
      </c>
      <c r="H157">
        <f t="shared" si="7"/>
        <v>-474.88</v>
      </c>
      <c r="I157">
        <f t="shared" si="8"/>
        <v>-100.40170831747642</v>
      </c>
    </row>
    <row r="158" spans="1:9" x14ac:dyDescent="0.25">
      <c r="A158" t="s">
        <v>332</v>
      </c>
      <c r="B158" t="s">
        <v>333</v>
      </c>
      <c r="C158" t="s">
        <v>0</v>
      </c>
      <c r="D158" t="s">
        <v>41</v>
      </c>
      <c r="E158">
        <v>794.25</v>
      </c>
      <c r="F158">
        <v>301.01</v>
      </c>
      <c r="G158">
        <f t="shared" si="6"/>
        <v>1095.26</v>
      </c>
      <c r="H158">
        <f t="shared" si="7"/>
        <v>-493.24</v>
      </c>
      <c r="I158">
        <f t="shared" si="8"/>
        <v>-163.86166572539119</v>
      </c>
    </row>
    <row r="159" spans="1:9" x14ac:dyDescent="0.25">
      <c r="A159" t="s">
        <v>334</v>
      </c>
      <c r="B159" t="s">
        <v>335</v>
      </c>
      <c r="C159" t="s">
        <v>1</v>
      </c>
      <c r="D159" t="s">
        <v>25</v>
      </c>
      <c r="E159">
        <v>704.48</v>
      </c>
      <c r="F159">
        <v>504.8</v>
      </c>
      <c r="G159">
        <f t="shared" si="6"/>
        <v>1209.28</v>
      </c>
      <c r="H159">
        <f t="shared" si="7"/>
        <v>-199.68</v>
      </c>
      <c r="I159">
        <f t="shared" si="8"/>
        <v>-39.556259904912835</v>
      </c>
    </row>
    <row r="160" spans="1:9" x14ac:dyDescent="0.25">
      <c r="A160" t="s">
        <v>336</v>
      </c>
      <c r="B160" t="s">
        <v>337</v>
      </c>
      <c r="C160" t="s">
        <v>1</v>
      </c>
      <c r="D160" t="s">
        <v>12</v>
      </c>
      <c r="E160">
        <v>128.30000000000001</v>
      </c>
      <c r="F160">
        <v>303.17</v>
      </c>
      <c r="G160">
        <f t="shared" si="6"/>
        <v>431.47</v>
      </c>
      <c r="H160">
        <f t="shared" si="7"/>
        <v>174.87</v>
      </c>
      <c r="I160">
        <f t="shared" si="8"/>
        <v>57.680509285219507</v>
      </c>
    </row>
    <row r="161" spans="1:9" x14ac:dyDescent="0.25">
      <c r="A161" t="s">
        <v>10</v>
      </c>
      <c r="B161" t="s">
        <v>338</v>
      </c>
      <c r="C161" t="s">
        <v>0</v>
      </c>
      <c r="D161" t="s">
        <v>15</v>
      </c>
      <c r="E161">
        <v>846.78</v>
      </c>
      <c r="F161">
        <v>434.75</v>
      </c>
      <c r="G161">
        <f t="shared" si="6"/>
        <v>1281.53</v>
      </c>
      <c r="H161">
        <f t="shared" si="7"/>
        <v>-412.03</v>
      </c>
      <c r="I161">
        <f t="shared" si="8"/>
        <v>-94.774008050603783</v>
      </c>
    </row>
    <row r="162" spans="1:9" x14ac:dyDescent="0.25">
      <c r="A162" t="s">
        <v>339</v>
      </c>
      <c r="B162" t="s">
        <v>340</v>
      </c>
      <c r="C162" t="s">
        <v>62</v>
      </c>
      <c r="D162" t="s">
        <v>25</v>
      </c>
      <c r="E162">
        <v>3.17</v>
      </c>
      <c r="F162">
        <v>453.12</v>
      </c>
      <c r="G162">
        <f t="shared" si="6"/>
        <v>456.29</v>
      </c>
      <c r="H162">
        <f t="shared" si="7"/>
        <v>449.95</v>
      </c>
      <c r="I162">
        <f t="shared" si="8"/>
        <v>99.300406073446325</v>
      </c>
    </row>
    <row r="163" spans="1:9" x14ac:dyDescent="0.25">
      <c r="A163" t="s">
        <v>341</v>
      </c>
      <c r="B163" t="s">
        <v>342</v>
      </c>
      <c r="C163" t="s">
        <v>0</v>
      </c>
      <c r="D163" t="s">
        <v>15</v>
      </c>
      <c r="E163">
        <v>334.75</v>
      </c>
      <c r="F163">
        <v>701.46</v>
      </c>
      <c r="G163">
        <f t="shared" si="6"/>
        <v>1036.21</v>
      </c>
      <c r="H163">
        <f t="shared" si="7"/>
        <v>366.71000000000004</v>
      </c>
      <c r="I163">
        <f t="shared" si="8"/>
        <v>52.278105665326606</v>
      </c>
    </row>
    <row r="164" spans="1:9" x14ac:dyDescent="0.25">
      <c r="A164" t="s">
        <v>343</v>
      </c>
      <c r="B164" t="s">
        <v>344</v>
      </c>
      <c r="C164" t="s">
        <v>0</v>
      </c>
      <c r="D164" t="s">
        <v>15</v>
      </c>
      <c r="E164">
        <v>17.559999999999999</v>
      </c>
      <c r="F164">
        <v>151.27000000000001</v>
      </c>
      <c r="G164">
        <f t="shared" si="6"/>
        <v>168.83</v>
      </c>
      <c r="H164">
        <f t="shared" si="7"/>
        <v>133.71</v>
      </c>
      <c r="I164">
        <f t="shared" si="8"/>
        <v>88.391617637337205</v>
      </c>
    </row>
    <row r="165" spans="1:9" x14ac:dyDescent="0.25">
      <c r="A165" t="s">
        <v>345</v>
      </c>
      <c r="B165" t="s">
        <v>346</v>
      </c>
      <c r="C165" t="s">
        <v>135</v>
      </c>
      <c r="D165" t="s">
        <v>34</v>
      </c>
      <c r="E165">
        <v>451.52</v>
      </c>
      <c r="F165">
        <v>949.42</v>
      </c>
      <c r="G165">
        <f t="shared" si="6"/>
        <v>1400.94</v>
      </c>
      <c r="H165">
        <f t="shared" si="7"/>
        <v>497.9</v>
      </c>
      <c r="I165">
        <f t="shared" si="8"/>
        <v>52.442543868888379</v>
      </c>
    </row>
    <row r="166" spans="1:9" x14ac:dyDescent="0.25">
      <c r="A166" t="s">
        <v>347</v>
      </c>
      <c r="B166" t="s">
        <v>348</v>
      </c>
      <c r="C166" t="s">
        <v>1</v>
      </c>
      <c r="D166" t="s">
        <v>34</v>
      </c>
      <c r="E166">
        <v>72.930000000000007</v>
      </c>
      <c r="F166">
        <v>726.39</v>
      </c>
      <c r="G166">
        <f t="shared" si="6"/>
        <v>799.31999999999994</v>
      </c>
      <c r="H166">
        <f t="shared" si="7"/>
        <v>653.46</v>
      </c>
      <c r="I166">
        <f t="shared" si="8"/>
        <v>89.959938875810522</v>
      </c>
    </row>
    <row r="167" spans="1:9" x14ac:dyDescent="0.25">
      <c r="A167" t="s">
        <v>349</v>
      </c>
      <c r="B167" t="s">
        <v>350</v>
      </c>
      <c r="C167" t="s">
        <v>0</v>
      </c>
      <c r="D167" t="s">
        <v>41</v>
      </c>
      <c r="E167">
        <v>651.27</v>
      </c>
      <c r="F167">
        <v>304.81</v>
      </c>
      <c r="G167">
        <f t="shared" si="6"/>
        <v>956.07999999999993</v>
      </c>
      <c r="H167">
        <f t="shared" si="7"/>
        <v>-346.46</v>
      </c>
      <c r="I167">
        <f t="shared" si="8"/>
        <v>-113.66424986056887</v>
      </c>
    </row>
    <row r="168" spans="1:9" x14ac:dyDescent="0.25">
      <c r="A168" t="s">
        <v>351</v>
      </c>
      <c r="B168" t="s">
        <v>352</v>
      </c>
      <c r="C168" t="s">
        <v>1</v>
      </c>
      <c r="D168" t="s">
        <v>75</v>
      </c>
      <c r="E168">
        <v>520.1</v>
      </c>
      <c r="F168">
        <v>339.05</v>
      </c>
      <c r="G168">
        <f t="shared" si="6"/>
        <v>859.15000000000009</v>
      </c>
      <c r="H168">
        <f t="shared" si="7"/>
        <v>-181.05</v>
      </c>
      <c r="I168">
        <f t="shared" si="8"/>
        <v>-53.399203657277688</v>
      </c>
    </row>
    <row r="169" spans="1:9" x14ac:dyDescent="0.25">
      <c r="A169" t="s">
        <v>353</v>
      </c>
      <c r="B169" t="s">
        <v>354</v>
      </c>
      <c r="C169" t="s">
        <v>1</v>
      </c>
      <c r="D169" t="s">
        <v>34</v>
      </c>
      <c r="E169">
        <v>711.58</v>
      </c>
      <c r="F169">
        <v>895.74</v>
      </c>
      <c r="G169">
        <f t="shared" si="6"/>
        <v>1607.3200000000002</v>
      </c>
      <c r="H169">
        <f t="shared" si="7"/>
        <v>184.15999999999997</v>
      </c>
      <c r="I169">
        <f t="shared" si="8"/>
        <v>20.559537365753453</v>
      </c>
    </row>
    <row r="170" spans="1:9" x14ac:dyDescent="0.25">
      <c r="A170" t="s">
        <v>355</v>
      </c>
      <c r="B170" t="s">
        <v>356</v>
      </c>
      <c r="C170" t="s">
        <v>1</v>
      </c>
      <c r="E170">
        <v>708.64</v>
      </c>
      <c r="F170">
        <v>749.34</v>
      </c>
      <c r="G170">
        <f t="shared" si="6"/>
        <v>1457.98</v>
      </c>
      <c r="H170">
        <f t="shared" si="7"/>
        <v>40.700000000000045</v>
      </c>
      <c r="I170">
        <f t="shared" si="8"/>
        <v>5.4314463394453849</v>
      </c>
    </row>
    <row r="171" spans="1:9" x14ac:dyDescent="0.25">
      <c r="A171" t="s">
        <v>357</v>
      </c>
      <c r="B171" t="s">
        <v>358</v>
      </c>
      <c r="C171" t="s">
        <v>1</v>
      </c>
      <c r="E171">
        <v>183.09</v>
      </c>
      <c r="F171">
        <v>428.95</v>
      </c>
      <c r="G171">
        <f t="shared" si="6"/>
        <v>612.04</v>
      </c>
      <c r="H171">
        <f t="shared" si="7"/>
        <v>245.85999999999999</v>
      </c>
      <c r="I171">
        <f t="shared" si="8"/>
        <v>57.316703578505646</v>
      </c>
    </row>
    <row r="172" spans="1:9" x14ac:dyDescent="0.25">
      <c r="A172" t="s">
        <v>359</v>
      </c>
      <c r="B172" t="s">
        <v>360</v>
      </c>
      <c r="C172" t="s">
        <v>0</v>
      </c>
      <c r="E172">
        <v>111.37</v>
      </c>
      <c r="F172">
        <v>680.55</v>
      </c>
      <c r="G172">
        <f t="shared" si="6"/>
        <v>791.92</v>
      </c>
      <c r="H172">
        <f t="shared" si="7"/>
        <v>569.17999999999995</v>
      </c>
      <c r="I172">
        <f t="shared" si="8"/>
        <v>83.635294981999849</v>
      </c>
    </row>
    <row r="173" spans="1:9" x14ac:dyDescent="0.25">
      <c r="A173" t="s">
        <v>361</v>
      </c>
      <c r="B173" t="s">
        <v>362</v>
      </c>
      <c r="C173" t="s">
        <v>1</v>
      </c>
      <c r="D173" t="s">
        <v>25</v>
      </c>
      <c r="E173">
        <v>550.48</v>
      </c>
      <c r="F173">
        <v>507.36</v>
      </c>
      <c r="G173">
        <f t="shared" si="6"/>
        <v>1057.8400000000001</v>
      </c>
      <c r="H173">
        <f t="shared" si="7"/>
        <v>-43.120000000000005</v>
      </c>
      <c r="I173">
        <f t="shared" si="8"/>
        <v>-8.4988962472406193</v>
      </c>
    </row>
    <row r="174" spans="1:9" x14ac:dyDescent="0.25">
      <c r="A174" t="s">
        <v>363</v>
      </c>
      <c r="B174" t="s">
        <v>364</v>
      </c>
      <c r="C174" t="s">
        <v>0</v>
      </c>
      <c r="E174">
        <v>764.32</v>
      </c>
      <c r="F174">
        <v>124.74</v>
      </c>
      <c r="G174">
        <f t="shared" si="6"/>
        <v>889.06000000000006</v>
      </c>
      <c r="H174">
        <f t="shared" si="7"/>
        <v>-639.58000000000004</v>
      </c>
      <c r="I174">
        <f t="shared" si="8"/>
        <v>-512.73047939714615</v>
      </c>
    </row>
    <row r="175" spans="1:9" x14ac:dyDescent="0.25">
      <c r="A175" t="s">
        <v>365</v>
      </c>
      <c r="B175" t="s">
        <v>366</v>
      </c>
      <c r="C175" t="s">
        <v>1</v>
      </c>
      <c r="D175" t="s">
        <v>18</v>
      </c>
      <c r="E175">
        <v>817.69</v>
      </c>
      <c r="F175">
        <v>104.89</v>
      </c>
      <c r="G175">
        <f t="shared" si="6"/>
        <v>922.58</v>
      </c>
      <c r="H175">
        <f t="shared" si="7"/>
        <v>-712.80000000000007</v>
      </c>
      <c r="I175">
        <f t="shared" si="8"/>
        <v>-679.56907236152165</v>
      </c>
    </row>
    <row r="176" spans="1:9" x14ac:dyDescent="0.25">
      <c r="A176" t="s">
        <v>367</v>
      </c>
      <c r="B176" t="s">
        <v>368</v>
      </c>
      <c r="C176" t="s">
        <v>0</v>
      </c>
      <c r="E176">
        <v>245.77</v>
      </c>
      <c r="F176">
        <v>792.57</v>
      </c>
      <c r="G176">
        <f t="shared" si="6"/>
        <v>1038.3400000000001</v>
      </c>
      <c r="H176">
        <f t="shared" si="7"/>
        <v>546.80000000000007</v>
      </c>
      <c r="I176">
        <f t="shared" si="8"/>
        <v>68.990751605536417</v>
      </c>
    </row>
    <row r="177" spans="1:9" x14ac:dyDescent="0.25">
      <c r="A177" t="s">
        <v>369</v>
      </c>
      <c r="B177" t="s">
        <v>370</v>
      </c>
      <c r="C177" t="s">
        <v>1</v>
      </c>
      <c r="D177" t="s">
        <v>75</v>
      </c>
      <c r="E177">
        <v>784.34</v>
      </c>
      <c r="F177">
        <v>216.46</v>
      </c>
      <c r="G177">
        <f t="shared" si="6"/>
        <v>1000.8000000000001</v>
      </c>
      <c r="H177">
        <f t="shared" si="7"/>
        <v>-567.88</v>
      </c>
      <c r="I177">
        <f t="shared" si="8"/>
        <v>-262.3487018386769</v>
      </c>
    </row>
    <row r="178" spans="1:9" x14ac:dyDescent="0.25">
      <c r="A178" t="s">
        <v>371</v>
      </c>
      <c r="B178" t="s">
        <v>372</v>
      </c>
      <c r="C178" t="s">
        <v>1</v>
      </c>
      <c r="D178" t="s">
        <v>75</v>
      </c>
      <c r="E178">
        <v>755.36</v>
      </c>
      <c r="F178">
        <v>845.09</v>
      </c>
      <c r="G178">
        <f t="shared" si="6"/>
        <v>1600.45</v>
      </c>
      <c r="H178">
        <f t="shared" si="7"/>
        <v>89.730000000000018</v>
      </c>
      <c r="I178">
        <f t="shared" si="8"/>
        <v>10.617804020873518</v>
      </c>
    </row>
    <row r="179" spans="1:9" x14ac:dyDescent="0.25">
      <c r="A179" t="s">
        <v>373</v>
      </c>
      <c r="B179" t="s">
        <v>374</v>
      </c>
      <c r="C179" t="s">
        <v>1</v>
      </c>
      <c r="E179">
        <v>634.16</v>
      </c>
      <c r="F179">
        <v>89.62</v>
      </c>
      <c r="G179">
        <f t="shared" si="6"/>
        <v>723.78</v>
      </c>
      <c r="H179">
        <f t="shared" si="7"/>
        <v>-544.54</v>
      </c>
      <c r="I179">
        <f t="shared" si="8"/>
        <v>-607.60990850256633</v>
      </c>
    </row>
    <row r="180" spans="1:9" x14ac:dyDescent="0.25">
      <c r="A180" t="s">
        <v>375</v>
      </c>
      <c r="B180" t="s">
        <v>376</v>
      </c>
      <c r="C180" t="s">
        <v>1</v>
      </c>
      <c r="D180" t="s">
        <v>34</v>
      </c>
      <c r="E180">
        <v>943.32</v>
      </c>
      <c r="F180">
        <v>212.83</v>
      </c>
      <c r="G180">
        <f t="shared" si="6"/>
        <v>1156.1500000000001</v>
      </c>
      <c r="H180">
        <f t="shared" si="7"/>
        <v>-730.49</v>
      </c>
      <c r="I180">
        <f t="shared" si="8"/>
        <v>-343.22698867640838</v>
      </c>
    </row>
    <row r="181" spans="1:9" x14ac:dyDescent="0.25">
      <c r="A181" t="s">
        <v>377</v>
      </c>
      <c r="B181" t="s">
        <v>378</v>
      </c>
      <c r="C181" t="s">
        <v>135</v>
      </c>
      <c r="D181" t="s">
        <v>15</v>
      </c>
      <c r="E181">
        <v>185.85</v>
      </c>
      <c r="F181">
        <v>322.91000000000003</v>
      </c>
      <c r="G181">
        <f t="shared" si="6"/>
        <v>508.76</v>
      </c>
      <c r="H181">
        <f t="shared" si="7"/>
        <v>137.06000000000003</v>
      </c>
      <c r="I181">
        <f t="shared" si="8"/>
        <v>42.445263386082814</v>
      </c>
    </row>
    <row r="182" spans="1:9" x14ac:dyDescent="0.25">
      <c r="A182" t="s">
        <v>379</v>
      </c>
      <c r="B182" t="s">
        <v>380</v>
      </c>
      <c r="C182" t="s">
        <v>1</v>
      </c>
      <c r="D182" t="s">
        <v>15</v>
      </c>
      <c r="E182">
        <v>650.75</v>
      </c>
      <c r="F182">
        <v>979.64</v>
      </c>
      <c r="G182">
        <f t="shared" si="6"/>
        <v>1630.3899999999999</v>
      </c>
      <c r="H182">
        <f t="shared" si="7"/>
        <v>328.89</v>
      </c>
      <c r="I182">
        <f t="shared" si="8"/>
        <v>33.572536850271526</v>
      </c>
    </row>
    <row r="183" spans="1:9" x14ac:dyDescent="0.25">
      <c r="A183" t="s">
        <v>381</v>
      </c>
      <c r="B183" t="s">
        <v>382</v>
      </c>
      <c r="C183" t="s">
        <v>1</v>
      </c>
      <c r="D183" t="s">
        <v>41</v>
      </c>
      <c r="E183">
        <v>632.4</v>
      </c>
      <c r="F183">
        <v>500.49</v>
      </c>
      <c r="G183">
        <f t="shared" si="6"/>
        <v>1132.8899999999999</v>
      </c>
      <c r="H183">
        <f t="shared" si="7"/>
        <v>-131.90999999999997</v>
      </c>
      <c r="I183">
        <f t="shared" si="8"/>
        <v>-26.356170952466577</v>
      </c>
    </row>
    <row r="184" spans="1:9" x14ac:dyDescent="0.25">
      <c r="A184" t="s">
        <v>383</v>
      </c>
      <c r="B184" t="s">
        <v>384</v>
      </c>
      <c r="C184" t="s">
        <v>1</v>
      </c>
      <c r="D184" t="s">
        <v>18</v>
      </c>
      <c r="E184">
        <v>858.91</v>
      </c>
      <c r="F184">
        <v>347.55</v>
      </c>
      <c r="G184">
        <f t="shared" si="6"/>
        <v>1206.46</v>
      </c>
      <c r="H184">
        <f t="shared" si="7"/>
        <v>-511.35999999999996</v>
      </c>
      <c r="I184">
        <f t="shared" si="8"/>
        <v>-147.13278664940293</v>
      </c>
    </row>
    <row r="185" spans="1:9" x14ac:dyDescent="0.25">
      <c r="A185" t="s">
        <v>385</v>
      </c>
      <c r="B185" t="s">
        <v>386</v>
      </c>
      <c r="C185" t="s">
        <v>1</v>
      </c>
      <c r="D185" t="s">
        <v>12</v>
      </c>
      <c r="E185">
        <v>995.91</v>
      </c>
      <c r="F185">
        <v>238.59</v>
      </c>
      <c r="G185">
        <f t="shared" si="6"/>
        <v>1234.5</v>
      </c>
      <c r="H185">
        <f t="shared" si="7"/>
        <v>-757.31999999999994</v>
      </c>
      <c r="I185">
        <f t="shared" si="8"/>
        <v>-317.41481202062113</v>
      </c>
    </row>
    <row r="186" spans="1:9" x14ac:dyDescent="0.25">
      <c r="A186" t="s">
        <v>387</v>
      </c>
      <c r="B186" t="s">
        <v>388</v>
      </c>
      <c r="C186" t="s">
        <v>1</v>
      </c>
      <c r="D186" t="s">
        <v>25</v>
      </c>
      <c r="E186">
        <v>80.180000000000007</v>
      </c>
      <c r="F186">
        <v>765.14</v>
      </c>
      <c r="G186">
        <f t="shared" si="6"/>
        <v>845.31999999999994</v>
      </c>
      <c r="H186">
        <f t="shared" si="7"/>
        <v>684.96</v>
      </c>
      <c r="I186">
        <f t="shared" si="8"/>
        <v>89.520871997281546</v>
      </c>
    </row>
    <row r="187" spans="1:9" x14ac:dyDescent="0.25">
      <c r="A187" t="s">
        <v>389</v>
      </c>
      <c r="B187" t="s">
        <v>390</v>
      </c>
      <c r="C187" t="s">
        <v>0</v>
      </c>
      <c r="D187" t="s">
        <v>25</v>
      </c>
      <c r="E187">
        <v>422.07</v>
      </c>
      <c r="F187">
        <v>117.57</v>
      </c>
      <c r="G187">
        <f t="shared" si="6"/>
        <v>539.64</v>
      </c>
      <c r="H187">
        <f t="shared" si="7"/>
        <v>-304.5</v>
      </c>
      <c r="I187">
        <f t="shared" si="8"/>
        <v>-258.99464149017609</v>
      </c>
    </row>
    <row r="188" spans="1:9" x14ac:dyDescent="0.25">
      <c r="A188" t="s">
        <v>391</v>
      </c>
      <c r="B188" t="s">
        <v>392</v>
      </c>
      <c r="C188" t="s">
        <v>0</v>
      </c>
      <c r="D188" t="s">
        <v>15</v>
      </c>
      <c r="E188">
        <v>590.97</v>
      </c>
      <c r="F188">
        <v>967.97</v>
      </c>
      <c r="G188">
        <f t="shared" si="6"/>
        <v>1558.94</v>
      </c>
      <c r="H188">
        <f t="shared" si="7"/>
        <v>377</v>
      </c>
      <c r="I188">
        <f t="shared" si="8"/>
        <v>38.947488041984769</v>
      </c>
    </row>
    <row r="189" spans="1:9" x14ac:dyDescent="0.25">
      <c r="A189" t="s">
        <v>393</v>
      </c>
      <c r="B189" t="s">
        <v>394</v>
      </c>
      <c r="C189" t="s">
        <v>0</v>
      </c>
      <c r="D189" t="s">
        <v>75</v>
      </c>
      <c r="E189">
        <v>282.05</v>
      </c>
      <c r="F189">
        <v>0.36</v>
      </c>
      <c r="G189">
        <f t="shared" si="6"/>
        <v>282.41000000000003</v>
      </c>
      <c r="H189">
        <f t="shared" si="7"/>
        <v>-281.69</v>
      </c>
      <c r="I189">
        <f t="shared" si="8"/>
        <v>-78247.222222222219</v>
      </c>
    </row>
    <row r="190" spans="1:9" x14ac:dyDescent="0.25">
      <c r="A190" t="s">
        <v>395</v>
      </c>
      <c r="B190" t="s">
        <v>396</v>
      </c>
      <c r="C190" t="s">
        <v>0</v>
      </c>
      <c r="D190" t="s">
        <v>12</v>
      </c>
      <c r="E190">
        <v>573.15</v>
      </c>
      <c r="F190">
        <v>997.77</v>
      </c>
      <c r="G190">
        <f t="shared" si="6"/>
        <v>1570.92</v>
      </c>
      <c r="H190">
        <f t="shared" si="7"/>
        <v>424.62</v>
      </c>
      <c r="I190">
        <f t="shared" si="8"/>
        <v>42.556901891217414</v>
      </c>
    </row>
    <row r="191" spans="1:9" x14ac:dyDescent="0.25">
      <c r="A191" t="s">
        <v>397</v>
      </c>
      <c r="B191" t="s">
        <v>398</v>
      </c>
      <c r="C191" t="s">
        <v>0</v>
      </c>
      <c r="D191" t="s">
        <v>18</v>
      </c>
      <c r="E191">
        <v>900.42</v>
      </c>
      <c r="F191">
        <v>997.26</v>
      </c>
      <c r="G191">
        <f t="shared" si="6"/>
        <v>1897.6799999999998</v>
      </c>
      <c r="H191">
        <f t="shared" si="7"/>
        <v>96.840000000000032</v>
      </c>
      <c r="I191">
        <f t="shared" si="8"/>
        <v>9.7106070633535921</v>
      </c>
    </row>
    <row r="192" spans="1:9" x14ac:dyDescent="0.25">
      <c r="A192" t="s">
        <v>399</v>
      </c>
      <c r="B192" t="s">
        <v>400</v>
      </c>
      <c r="C192" t="s">
        <v>1</v>
      </c>
      <c r="D192" t="s">
        <v>41</v>
      </c>
      <c r="E192">
        <v>18.010000000000002</v>
      </c>
      <c r="F192">
        <v>136.86000000000001</v>
      </c>
      <c r="G192">
        <f t="shared" si="6"/>
        <v>154.87</v>
      </c>
      <c r="H192">
        <f t="shared" si="7"/>
        <v>118.85000000000001</v>
      </c>
      <c r="I192">
        <f t="shared" si="8"/>
        <v>86.840567002776567</v>
      </c>
    </row>
    <row r="193" spans="1:9" x14ac:dyDescent="0.25">
      <c r="A193" t="s">
        <v>401</v>
      </c>
      <c r="B193" t="s">
        <v>402</v>
      </c>
      <c r="C193" t="s">
        <v>0</v>
      </c>
      <c r="D193" t="s">
        <v>75</v>
      </c>
      <c r="E193">
        <v>548.13</v>
      </c>
      <c r="F193">
        <v>83.85</v>
      </c>
      <c r="G193">
        <f t="shared" si="6"/>
        <v>631.98</v>
      </c>
      <c r="H193">
        <f t="shared" si="7"/>
        <v>-464.28</v>
      </c>
      <c r="I193">
        <f t="shared" si="8"/>
        <v>-553.70304114490159</v>
      </c>
    </row>
    <row r="194" spans="1:9" x14ac:dyDescent="0.25">
      <c r="A194" t="s">
        <v>403</v>
      </c>
      <c r="B194" t="s">
        <v>404</v>
      </c>
      <c r="C194" t="s">
        <v>0</v>
      </c>
      <c r="D194" t="s">
        <v>18</v>
      </c>
      <c r="E194">
        <v>362.48</v>
      </c>
      <c r="F194">
        <v>773.32</v>
      </c>
      <c r="G194">
        <f t="shared" si="6"/>
        <v>1135.8000000000002</v>
      </c>
      <c r="H194">
        <f t="shared" si="7"/>
        <v>410.84000000000003</v>
      </c>
      <c r="I194">
        <f t="shared" si="8"/>
        <v>53.126778047897382</v>
      </c>
    </row>
    <row r="195" spans="1:9" x14ac:dyDescent="0.25">
      <c r="A195" t="s">
        <v>405</v>
      </c>
      <c r="B195" t="s">
        <v>406</v>
      </c>
      <c r="C195" t="s">
        <v>1</v>
      </c>
      <c r="D195" t="s">
        <v>15</v>
      </c>
      <c r="E195">
        <v>497.16</v>
      </c>
      <c r="F195">
        <v>497.44</v>
      </c>
      <c r="G195">
        <f t="shared" ref="G195:G201" si="9">E195+F195</f>
        <v>994.6</v>
      </c>
      <c r="H195">
        <f t="shared" ref="H195:H201" si="10">F195-E195</f>
        <v>0.27999999999997272</v>
      </c>
      <c r="I195">
        <f t="shared" ref="I195:I201" si="11">H195/F195%</f>
        <v>5.6288195561268232E-2</v>
      </c>
    </row>
    <row r="196" spans="1:9" x14ac:dyDescent="0.25">
      <c r="A196" t="s">
        <v>407</v>
      </c>
      <c r="B196" t="s">
        <v>408</v>
      </c>
      <c r="C196" t="s">
        <v>135</v>
      </c>
      <c r="E196">
        <v>766.77</v>
      </c>
      <c r="F196">
        <v>911.58</v>
      </c>
      <c r="G196">
        <f t="shared" si="9"/>
        <v>1678.35</v>
      </c>
      <c r="H196">
        <f t="shared" si="10"/>
        <v>144.81000000000006</v>
      </c>
      <c r="I196">
        <f t="shared" si="11"/>
        <v>15.885605212927013</v>
      </c>
    </row>
    <row r="197" spans="1:9" x14ac:dyDescent="0.25">
      <c r="A197" t="s">
        <v>409</v>
      </c>
      <c r="B197" t="s">
        <v>410</v>
      </c>
      <c r="C197" t="s">
        <v>1</v>
      </c>
      <c r="E197">
        <v>128.31</v>
      </c>
      <c r="F197">
        <v>731.62</v>
      </c>
      <c r="G197">
        <f t="shared" si="9"/>
        <v>859.93000000000006</v>
      </c>
      <c r="H197">
        <f t="shared" si="10"/>
        <v>603.30999999999995</v>
      </c>
      <c r="I197">
        <f t="shared" si="11"/>
        <v>82.462207156720694</v>
      </c>
    </row>
    <row r="198" spans="1:9" x14ac:dyDescent="0.25">
      <c r="A198" t="s">
        <v>411</v>
      </c>
      <c r="B198" t="s">
        <v>412</v>
      </c>
      <c r="C198" t="s">
        <v>0</v>
      </c>
      <c r="D198" t="s">
        <v>12</v>
      </c>
      <c r="E198">
        <v>52.84</v>
      </c>
      <c r="F198">
        <v>25.81</v>
      </c>
      <c r="G198">
        <f t="shared" si="9"/>
        <v>78.650000000000006</v>
      </c>
      <c r="H198">
        <f t="shared" si="10"/>
        <v>-27.030000000000005</v>
      </c>
      <c r="I198">
        <f t="shared" si="11"/>
        <v>-104.72685005811702</v>
      </c>
    </row>
    <row r="199" spans="1:9" x14ac:dyDescent="0.25">
      <c r="A199" t="s">
        <v>413</v>
      </c>
      <c r="B199" t="s">
        <v>414</v>
      </c>
      <c r="C199" t="s">
        <v>1</v>
      </c>
      <c r="D199" t="s">
        <v>34</v>
      </c>
      <c r="E199">
        <v>434.46</v>
      </c>
      <c r="F199">
        <v>738.65</v>
      </c>
      <c r="G199">
        <f t="shared" si="9"/>
        <v>1173.1099999999999</v>
      </c>
      <c r="H199">
        <f t="shared" si="10"/>
        <v>304.19</v>
      </c>
      <c r="I199">
        <f t="shared" si="11"/>
        <v>41.181885872876194</v>
      </c>
    </row>
    <row r="200" spans="1:9" x14ac:dyDescent="0.25">
      <c r="A200" t="s">
        <v>415</v>
      </c>
      <c r="B200" t="s">
        <v>416</v>
      </c>
      <c r="C200" t="s">
        <v>110</v>
      </c>
      <c r="E200">
        <v>477.25</v>
      </c>
      <c r="F200">
        <v>518.74</v>
      </c>
      <c r="G200">
        <f t="shared" si="9"/>
        <v>995.99</v>
      </c>
      <c r="H200">
        <f t="shared" si="10"/>
        <v>41.490000000000009</v>
      </c>
      <c r="I200">
        <f t="shared" si="11"/>
        <v>7.9982264718356033</v>
      </c>
    </row>
    <row r="201" spans="1:9" x14ac:dyDescent="0.25">
      <c r="A201" t="s">
        <v>417</v>
      </c>
      <c r="B201" t="s">
        <v>418</v>
      </c>
      <c r="C201" t="s">
        <v>1</v>
      </c>
      <c r="D201" t="s">
        <v>25</v>
      </c>
      <c r="E201">
        <v>567.19000000000005</v>
      </c>
      <c r="F201">
        <v>217.24</v>
      </c>
      <c r="G201">
        <f t="shared" si="9"/>
        <v>784.43000000000006</v>
      </c>
      <c r="H201">
        <f t="shared" si="10"/>
        <v>-349.95000000000005</v>
      </c>
      <c r="I201">
        <f t="shared" si="11"/>
        <v>-161.08911802614622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0C6B7-48AE-4BCD-ADF0-20CF516D0AD5}">
  <dimension ref="A1:J216"/>
  <sheetViews>
    <sheetView tabSelected="1" zoomScale="175" zoomScaleNormal="175" workbookViewId="0">
      <selection activeCell="H12" sqref="H12"/>
    </sheetView>
  </sheetViews>
  <sheetFormatPr defaultRowHeight="15" x14ac:dyDescent="0.25"/>
  <cols>
    <col min="1" max="1" width="12.42578125" customWidth="1"/>
    <col min="2" max="2" width="12.5703125" customWidth="1"/>
    <col min="3" max="3" width="9.42578125" customWidth="1"/>
    <col min="4" max="4" width="6.42578125" customWidth="1"/>
    <col min="5" max="5" width="24" customWidth="1"/>
    <col min="6" max="6" width="22.42578125" customWidth="1"/>
    <col min="7" max="7" width="17.28515625" customWidth="1"/>
    <col min="8" max="8" width="8" customWidth="1"/>
    <col min="9" max="9" width="10.85546875" customWidth="1"/>
    <col min="10" max="10" width="9.85546875" customWidth="1"/>
  </cols>
  <sheetData>
    <row r="1" spans="1:10" ht="20.25" thickBot="1" x14ac:dyDescent="0.35">
      <c r="A1" s="26" t="s">
        <v>822</v>
      </c>
      <c r="B1" s="26"/>
      <c r="C1" s="26"/>
      <c r="D1" s="26"/>
      <c r="E1" s="26"/>
      <c r="F1" s="26"/>
      <c r="G1" s="26"/>
      <c r="H1" s="26"/>
      <c r="I1" s="26"/>
      <c r="J1" s="26"/>
    </row>
    <row r="2" spans="1:10" ht="15.75" thickTop="1" x14ac:dyDescent="0.25"/>
    <row r="3" spans="1:10" ht="18" thickBot="1" x14ac:dyDescent="0.35">
      <c r="A3" s="28" t="s">
        <v>814</v>
      </c>
      <c r="B3" s="28"/>
      <c r="C3" s="28"/>
      <c r="D3" s="28"/>
      <c r="E3" s="28"/>
      <c r="F3" s="28"/>
      <c r="G3" s="28"/>
      <c r="H3" s="28"/>
      <c r="I3" s="28"/>
      <c r="J3" s="28"/>
    </row>
    <row r="4" spans="1:10" ht="15.75" thickTop="1" x14ac:dyDescent="0.25">
      <c r="E4" s="27" t="s">
        <v>455</v>
      </c>
      <c r="F4" s="27"/>
      <c r="H4" s="27" t="s">
        <v>456</v>
      </c>
      <c r="I4" s="27"/>
      <c r="J4" s="27"/>
    </row>
    <row r="5" spans="1:10" x14ac:dyDescent="0.25">
      <c r="A5" s="1" t="s">
        <v>450</v>
      </c>
      <c r="B5" s="1"/>
      <c r="C5" s="1"/>
      <c r="E5" s="11" t="s">
        <v>439</v>
      </c>
      <c r="F5" s="11" t="s">
        <v>440</v>
      </c>
      <c r="H5" s="11" t="s">
        <v>447</v>
      </c>
      <c r="I5" s="11" t="s">
        <v>448</v>
      </c>
      <c r="J5" s="11" t="s">
        <v>449</v>
      </c>
    </row>
    <row r="6" spans="1:10" x14ac:dyDescent="0.25">
      <c r="A6" s="1" t="s">
        <v>451</v>
      </c>
      <c r="B6" s="1"/>
      <c r="C6" s="1"/>
      <c r="E6">
        <v>91</v>
      </c>
      <c r="F6" t="s">
        <v>441</v>
      </c>
      <c r="H6">
        <v>79</v>
      </c>
    </row>
    <row r="7" spans="1:10" x14ac:dyDescent="0.25">
      <c r="A7" s="1" t="s">
        <v>452</v>
      </c>
      <c r="B7" s="1"/>
      <c r="C7" s="1"/>
      <c r="E7">
        <v>80</v>
      </c>
      <c r="F7" t="s">
        <v>442</v>
      </c>
      <c r="H7">
        <v>70</v>
      </c>
    </row>
    <row r="8" spans="1:10" x14ac:dyDescent="0.25">
      <c r="A8" s="1" t="s">
        <v>453</v>
      </c>
      <c r="B8" s="1"/>
      <c r="C8" s="1"/>
      <c r="E8">
        <v>70</v>
      </c>
      <c r="F8" t="s">
        <v>443</v>
      </c>
      <c r="H8">
        <v>74</v>
      </c>
    </row>
    <row r="9" spans="1:10" x14ac:dyDescent="0.25">
      <c r="A9" s="1" t="s">
        <v>454</v>
      </c>
      <c r="B9" s="1"/>
      <c r="C9" s="1"/>
      <c r="E9">
        <v>50</v>
      </c>
      <c r="F9" t="s">
        <v>444</v>
      </c>
      <c r="H9">
        <v>47</v>
      </c>
    </row>
    <row r="10" spans="1:10" x14ac:dyDescent="0.25">
      <c r="A10" s="1" t="s">
        <v>457</v>
      </c>
      <c r="B10" s="1"/>
      <c r="C10" s="1"/>
      <c r="E10">
        <v>40</v>
      </c>
      <c r="F10" t="s">
        <v>445</v>
      </c>
      <c r="H10">
        <v>86</v>
      </c>
    </row>
    <row r="11" spans="1:10" x14ac:dyDescent="0.25">
      <c r="A11" s="1" t="s">
        <v>458</v>
      </c>
      <c r="B11" s="1"/>
      <c r="C11" s="1"/>
      <c r="E11">
        <v>0</v>
      </c>
      <c r="F11" t="s">
        <v>446</v>
      </c>
      <c r="H11">
        <v>86</v>
      </c>
    </row>
    <row r="12" spans="1:10" x14ac:dyDescent="0.25">
      <c r="A12" s="1" t="s">
        <v>459</v>
      </c>
      <c r="B12" s="1"/>
      <c r="C12" s="1"/>
      <c r="H12">
        <v>29</v>
      </c>
    </row>
    <row r="13" spans="1:10" x14ac:dyDescent="0.25">
      <c r="H13">
        <v>54</v>
      </c>
    </row>
    <row r="14" spans="1:10" x14ac:dyDescent="0.25">
      <c r="A14" s="22" t="s">
        <v>770</v>
      </c>
      <c r="B14" s="8"/>
      <c r="C14" s="8"/>
      <c r="D14" s="8"/>
      <c r="H14">
        <v>96</v>
      </c>
    </row>
    <row r="15" spans="1:10" x14ac:dyDescent="0.25">
      <c r="H15">
        <v>20</v>
      </c>
    </row>
    <row r="16" spans="1:10" x14ac:dyDescent="0.25">
      <c r="H16">
        <v>45</v>
      </c>
    </row>
    <row r="17" spans="1:10" x14ac:dyDescent="0.25">
      <c r="H17">
        <v>91</v>
      </c>
    </row>
    <row r="18" spans="1:10" x14ac:dyDescent="0.25">
      <c r="H18">
        <v>93</v>
      </c>
    </row>
    <row r="19" spans="1:10" x14ac:dyDescent="0.25">
      <c r="H19">
        <v>33</v>
      </c>
    </row>
    <row r="20" spans="1:10" x14ac:dyDescent="0.25">
      <c r="H20">
        <v>85</v>
      </c>
    </row>
    <row r="21" spans="1:10" x14ac:dyDescent="0.25">
      <c r="H21">
        <v>56</v>
      </c>
    </row>
    <row r="22" spans="1:10" x14ac:dyDescent="0.25">
      <c r="H22">
        <v>43</v>
      </c>
    </row>
    <row r="23" spans="1:10" x14ac:dyDescent="0.25">
      <c r="H23">
        <v>78</v>
      </c>
    </row>
    <row r="24" spans="1:10" x14ac:dyDescent="0.25">
      <c r="H24">
        <v>95</v>
      </c>
    </row>
    <row r="25" spans="1:10" x14ac:dyDescent="0.25">
      <c r="H25">
        <v>91</v>
      </c>
    </row>
    <row r="27" spans="1:10" ht="18" thickBot="1" x14ac:dyDescent="0.35">
      <c r="A27" s="28" t="s">
        <v>815</v>
      </c>
      <c r="B27" s="28"/>
      <c r="C27" s="28"/>
      <c r="D27" s="28"/>
      <c r="E27" s="28"/>
      <c r="F27" s="28"/>
      <c r="G27" s="28"/>
      <c r="H27" s="28"/>
      <c r="I27" s="28"/>
      <c r="J27" s="28"/>
    </row>
    <row r="28" spans="1:10" ht="15.75" thickTop="1" x14ac:dyDescent="0.25"/>
    <row r="29" spans="1:10" ht="15.75" thickBot="1" x14ac:dyDescent="0.3">
      <c r="A29" s="1" t="s">
        <v>761</v>
      </c>
      <c r="B29" s="1"/>
      <c r="C29" s="1"/>
      <c r="E29" s="30" t="s">
        <v>738</v>
      </c>
      <c r="F29" s="30"/>
      <c r="G29" s="30"/>
      <c r="H29" s="30"/>
      <c r="I29" s="30"/>
    </row>
    <row r="30" spans="1:10" x14ac:dyDescent="0.25">
      <c r="A30" s="1" t="s">
        <v>762</v>
      </c>
      <c r="B30" s="1"/>
      <c r="C30" s="1"/>
      <c r="E30" s="11" t="s">
        <v>435</v>
      </c>
      <c r="F30" s="11" t="s">
        <v>476</v>
      </c>
      <c r="G30" s="11" t="s">
        <v>437</v>
      </c>
      <c r="H30" s="11" t="s">
        <v>477</v>
      </c>
      <c r="I30" s="11" t="s">
        <v>494</v>
      </c>
    </row>
    <row r="31" spans="1:10" x14ac:dyDescent="0.25">
      <c r="A31" s="1" t="s">
        <v>763</v>
      </c>
      <c r="B31" s="1"/>
      <c r="C31" s="1"/>
      <c r="E31" t="s">
        <v>482</v>
      </c>
      <c r="F31" t="s">
        <v>483</v>
      </c>
      <c r="G31">
        <v>30000000</v>
      </c>
      <c r="H31" t="s">
        <v>478</v>
      </c>
    </row>
    <row r="32" spans="1:10" x14ac:dyDescent="0.25">
      <c r="A32" s="1" t="s">
        <v>764</v>
      </c>
      <c r="B32" s="1"/>
      <c r="C32" s="1"/>
      <c r="E32" t="s">
        <v>484</v>
      </c>
      <c r="F32" t="s">
        <v>485</v>
      </c>
      <c r="G32">
        <v>7000000</v>
      </c>
      <c r="H32" t="s">
        <v>479</v>
      </c>
    </row>
    <row r="33" spans="1:9" x14ac:dyDescent="0.25">
      <c r="A33" s="1" t="s">
        <v>765</v>
      </c>
      <c r="B33" s="1"/>
      <c r="C33" s="1"/>
      <c r="E33" t="s">
        <v>497</v>
      </c>
      <c r="F33" t="s">
        <v>496</v>
      </c>
      <c r="G33">
        <v>5300000</v>
      </c>
      <c r="H33" t="s">
        <v>478</v>
      </c>
    </row>
    <row r="34" spans="1:9" x14ac:dyDescent="0.25">
      <c r="A34" s="1" t="s">
        <v>766</v>
      </c>
      <c r="B34" s="1"/>
      <c r="C34" s="1"/>
      <c r="E34" t="s">
        <v>499</v>
      </c>
      <c r="F34" t="s">
        <v>498</v>
      </c>
      <c r="G34">
        <v>10000</v>
      </c>
      <c r="H34" t="s">
        <v>478</v>
      </c>
    </row>
    <row r="35" spans="1:9" x14ac:dyDescent="0.25">
      <c r="A35" s="1" t="s">
        <v>767</v>
      </c>
      <c r="B35" s="1"/>
      <c r="C35" s="1"/>
      <c r="E35" t="s">
        <v>486</v>
      </c>
      <c r="F35" t="s">
        <v>487</v>
      </c>
      <c r="G35">
        <v>110000</v>
      </c>
      <c r="H35" t="s">
        <v>479</v>
      </c>
    </row>
    <row r="36" spans="1:9" x14ac:dyDescent="0.25">
      <c r="A36" s="1" t="s">
        <v>768</v>
      </c>
      <c r="B36" s="1"/>
      <c r="C36" s="1"/>
      <c r="E36" t="s">
        <v>488</v>
      </c>
      <c r="F36" t="s">
        <v>489</v>
      </c>
      <c r="G36">
        <v>3000000</v>
      </c>
      <c r="H36" t="s">
        <v>480</v>
      </c>
    </row>
    <row r="37" spans="1:9" x14ac:dyDescent="0.25">
      <c r="A37" s="1" t="s">
        <v>769</v>
      </c>
      <c r="B37" s="1"/>
      <c r="C37" s="1"/>
      <c r="E37" t="s">
        <v>490</v>
      </c>
      <c r="F37" t="s">
        <v>491</v>
      </c>
      <c r="G37">
        <v>20000000</v>
      </c>
      <c r="H37" t="s">
        <v>481</v>
      </c>
    </row>
    <row r="38" spans="1:9" x14ac:dyDescent="0.25">
      <c r="A38" s="1"/>
      <c r="B38" s="1"/>
      <c r="C38" s="1"/>
      <c r="E38" t="s">
        <v>495</v>
      </c>
      <c r="F38" t="s">
        <v>483</v>
      </c>
      <c r="G38">
        <v>120000</v>
      </c>
      <c r="H38" t="s">
        <v>478</v>
      </c>
    </row>
    <row r="39" spans="1:9" x14ac:dyDescent="0.25">
      <c r="E39" t="s">
        <v>492</v>
      </c>
      <c r="F39" t="s">
        <v>493</v>
      </c>
      <c r="G39">
        <v>700000</v>
      </c>
      <c r="H39" t="s">
        <v>479</v>
      </c>
    </row>
    <row r="42" spans="1:9" x14ac:dyDescent="0.25">
      <c r="A42" s="8" t="s">
        <v>500</v>
      </c>
      <c r="B42" s="8"/>
      <c r="C42" s="8"/>
      <c r="D42" s="8"/>
      <c r="E42" s="8"/>
      <c r="F42" s="8"/>
      <c r="G42" s="8"/>
      <c r="H42" s="8"/>
      <c r="I42" s="8"/>
    </row>
    <row r="118" spans="1:10" ht="18" thickBot="1" x14ac:dyDescent="0.35">
      <c r="A118" s="28" t="s">
        <v>470</v>
      </c>
      <c r="B118" s="28"/>
      <c r="C118" s="28"/>
      <c r="D118" s="28"/>
      <c r="E118" s="28"/>
      <c r="F118" s="28"/>
      <c r="G118" s="28"/>
      <c r="H118" s="28"/>
      <c r="I118" s="28"/>
      <c r="J118" s="28"/>
    </row>
    <row r="119" spans="1:10" ht="15.75" thickTop="1" x14ac:dyDescent="0.25"/>
    <row r="120" spans="1:10" ht="15.75" thickBot="1" x14ac:dyDescent="0.3">
      <c r="A120" s="1" t="s">
        <v>731</v>
      </c>
      <c r="B120" s="1"/>
      <c r="C120" s="1"/>
      <c r="E120" s="30" t="s">
        <v>739</v>
      </c>
      <c r="F120" s="30"/>
      <c r="G120" s="30"/>
      <c r="H120" s="30"/>
    </row>
    <row r="121" spans="1:10" x14ac:dyDescent="0.25">
      <c r="A121" s="1" t="s">
        <v>732</v>
      </c>
      <c r="B121" s="1"/>
      <c r="C121" s="1"/>
      <c r="E121" s="11" t="s">
        <v>724</v>
      </c>
      <c r="F121" s="11" t="s">
        <v>436</v>
      </c>
      <c r="G121" s="11" t="s">
        <v>437</v>
      </c>
      <c r="H121" s="11" t="s">
        <v>728</v>
      </c>
    </row>
    <row r="122" spans="1:10" x14ac:dyDescent="0.25">
      <c r="A122" s="1" t="s">
        <v>733</v>
      </c>
      <c r="B122" s="1"/>
      <c r="C122" s="1"/>
      <c r="E122" t="s">
        <v>102</v>
      </c>
      <c r="F122" t="s">
        <v>103</v>
      </c>
      <c r="G122">
        <v>8.81</v>
      </c>
    </row>
    <row r="123" spans="1:10" x14ac:dyDescent="0.25">
      <c r="A123" s="1" t="s">
        <v>734</v>
      </c>
      <c r="B123" s="1"/>
      <c r="C123" s="1"/>
      <c r="E123" t="s">
        <v>104</v>
      </c>
      <c r="F123" t="s">
        <v>105</v>
      </c>
      <c r="G123">
        <v>166.1</v>
      </c>
    </row>
    <row r="124" spans="1:10" x14ac:dyDescent="0.25">
      <c r="A124" s="1" t="s">
        <v>735</v>
      </c>
      <c r="B124" s="1"/>
      <c r="C124" s="1"/>
      <c r="E124" t="s">
        <v>106</v>
      </c>
      <c r="F124" t="s">
        <v>107</v>
      </c>
      <c r="G124">
        <v>246.21</v>
      </c>
    </row>
    <row r="125" spans="1:10" x14ac:dyDescent="0.25">
      <c r="A125" s="1" t="s">
        <v>736</v>
      </c>
      <c r="B125" s="1"/>
      <c r="C125" s="1"/>
      <c r="E125" t="s">
        <v>108</v>
      </c>
      <c r="F125" t="s">
        <v>109</v>
      </c>
      <c r="G125">
        <v>687.25</v>
      </c>
    </row>
    <row r="126" spans="1:10" x14ac:dyDescent="0.25">
      <c r="A126" s="1" t="s">
        <v>737</v>
      </c>
      <c r="B126" s="1"/>
      <c r="C126" s="1"/>
      <c r="E126" t="s">
        <v>111</v>
      </c>
      <c r="F126" t="s">
        <v>112</v>
      </c>
      <c r="G126">
        <v>388.17</v>
      </c>
    </row>
    <row r="127" spans="1:10" x14ac:dyDescent="0.25">
      <c r="E127" t="s">
        <v>113</v>
      </c>
      <c r="F127" t="s">
        <v>114</v>
      </c>
      <c r="G127">
        <v>634.55999999999995</v>
      </c>
    </row>
    <row r="128" spans="1:10" x14ac:dyDescent="0.25">
      <c r="E128" t="s">
        <v>115</v>
      </c>
      <c r="F128" t="s">
        <v>116</v>
      </c>
      <c r="G128">
        <v>777.88</v>
      </c>
    </row>
    <row r="129" spans="1:10" x14ac:dyDescent="0.25">
      <c r="E129" t="s">
        <v>117</v>
      </c>
      <c r="F129" t="s">
        <v>118</v>
      </c>
      <c r="G129">
        <v>89.66</v>
      </c>
    </row>
    <row r="130" spans="1:10" x14ac:dyDescent="0.25">
      <c r="E130" t="s">
        <v>119</v>
      </c>
      <c r="F130" t="s">
        <v>120</v>
      </c>
      <c r="G130">
        <v>154.86000000000001</v>
      </c>
    </row>
    <row r="132" spans="1:10" x14ac:dyDescent="0.25">
      <c r="E132" s="21" t="s">
        <v>729</v>
      </c>
    </row>
    <row r="133" spans="1:10" x14ac:dyDescent="0.25">
      <c r="E133">
        <v>100</v>
      </c>
    </row>
    <row r="134" spans="1:10" x14ac:dyDescent="0.25">
      <c r="E134" s="29" t="s">
        <v>726</v>
      </c>
      <c r="F134" s="29"/>
      <c r="G134" s="29"/>
    </row>
    <row r="135" spans="1:10" x14ac:dyDescent="0.25">
      <c r="E135" s="21" t="s">
        <v>439</v>
      </c>
      <c r="G135" s="21" t="s">
        <v>723</v>
      </c>
    </row>
    <row r="136" spans="1:10" x14ac:dyDescent="0.25">
      <c r="E136">
        <v>650</v>
      </c>
      <c r="G136" s="20">
        <v>0.23</v>
      </c>
    </row>
    <row r="137" spans="1:10" x14ac:dyDescent="0.25">
      <c r="E137" s="29" t="s">
        <v>725</v>
      </c>
      <c r="F137" s="29"/>
      <c r="G137" s="29"/>
    </row>
    <row r="138" spans="1:10" x14ac:dyDescent="0.25">
      <c r="E138" s="21" t="s">
        <v>439</v>
      </c>
      <c r="G138" s="21" t="s">
        <v>727</v>
      </c>
    </row>
    <row r="139" spans="1:10" x14ac:dyDescent="0.25">
      <c r="E139">
        <v>300</v>
      </c>
      <c r="G139" s="20">
        <v>0.1</v>
      </c>
    </row>
    <row r="142" spans="1:10" ht="18" thickBot="1" x14ac:dyDescent="0.35">
      <c r="A142" s="28" t="s">
        <v>471</v>
      </c>
      <c r="B142" s="28"/>
      <c r="C142" s="28"/>
      <c r="D142" s="28"/>
      <c r="E142" s="28"/>
      <c r="F142" s="28"/>
      <c r="G142" s="28"/>
      <c r="H142" s="28"/>
      <c r="I142" s="28"/>
      <c r="J142" s="28"/>
    </row>
    <row r="143" spans="1:10" ht="16.5" thickTop="1" thickBot="1" x14ac:dyDescent="0.3"/>
    <row r="144" spans="1:10" ht="16.5" thickTop="1" thickBot="1" x14ac:dyDescent="0.3">
      <c r="E144" s="25" t="s">
        <v>730</v>
      </c>
      <c r="F144" s="25"/>
      <c r="G144" s="25"/>
      <c r="H144" s="25"/>
    </row>
    <row r="145" spans="1:8" x14ac:dyDescent="0.25">
      <c r="E145" s="11" t="s">
        <v>685</v>
      </c>
      <c r="F145" s="11" t="s">
        <v>686</v>
      </c>
      <c r="G145" s="11" t="s">
        <v>687</v>
      </c>
      <c r="H145" s="11" t="s">
        <v>438</v>
      </c>
    </row>
    <row r="146" spans="1:8" x14ac:dyDescent="0.25">
      <c r="E146" t="s">
        <v>547</v>
      </c>
      <c r="F146" t="s">
        <v>548</v>
      </c>
      <c r="G146" t="s">
        <v>502</v>
      </c>
      <c r="H146">
        <v>5</v>
      </c>
    </row>
    <row r="147" spans="1:8" x14ac:dyDescent="0.25">
      <c r="E147" t="s">
        <v>549</v>
      </c>
      <c r="F147" t="s">
        <v>550</v>
      </c>
      <c r="G147" t="s">
        <v>504</v>
      </c>
      <c r="H147">
        <v>1</v>
      </c>
    </row>
    <row r="148" spans="1:8" x14ac:dyDescent="0.25">
      <c r="E148" t="s">
        <v>551</v>
      </c>
      <c r="F148" t="s">
        <v>552</v>
      </c>
      <c r="G148" t="s">
        <v>506</v>
      </c>
      <c r="H148">
        <v>2</v>
      </c>
    </row>
    <row r="149" spans="1:8" x14ac:dyDescent="0.25">
      <c r="E149" t="s">
        <v>553</v>
      </c>
      <c r="F149" t="s">
        <v>554</v>
      </c>
      <c r="G149" t="s">
        <v>508</v>
      </c>
    </row>
    <row r="150" spans="1:8" x14ac:dyDescent="0.25">
      <c r="E150" t="s">
        <v>555</v>
      </c>
      <c r="F150" t="s">
        <v>556</v>
      </c>
      <c r="G150" t="s">
        <v>510</v>
      </c>
      <c r="H150">
        <v>12</v>
      </c>
    </row>
    <row r="151" spans="1:8" x14ac:dyDescent="0.25">
      <c r="E151" t="s">
        <v>557</v>
      </c>
      <c r="F151" t="s">
        <v>558</v>
      </c>
      <c r="G151" t="s">
        <v>512</v>
      </c>
      <c r="H151">
        <v>9</v>
      </c>
    </row>
    <row r="152" spans="1:8" x14ac:dyDescent="0.25">
      <c r="E152" t="s">
        <v>559</v>
      </c>
      <c r="F152" t="s">
        <v>560</v>
      </c>
      <c r="G152" t="s">
        <v>514</v>
      </c>
      <c r="H152">
        <v>8</v>
      </c>
    </row>
    <row r="153" spans="1:8" x14ac:dyDescent="0.25">
      <c r="E153" t="s">
        <v>561</v>
      </c>
      <c r="F153" t="s">
        <v>562</v>
      </c>
      <c r="G153" t="s">
        <v>502</v>
      </c>
      <c r="H153">
        <v>18</v>
      </c>
    </row>
    <row r="154" spans="1:8" x14ac:dyDescent="0.25">
      <c r="A154" s="1" t="s">
        <v>703</v>
      </c>
      <c r="B154" s="1"/>
      <c r="C154" s="1"/>
      <c r="E154" t="s">
        <v>563</v>
      </c>
      <c r="F154" t="s">
        <v>564</v>
      </c>
      <c r="G154" t="s">
        <v>517</v>
      </c>
    </row>
    <row r="155" spans="1:8" x14ac:dyDescent="0.25">
      <c r="A155" s="1" t="s">
        <v>691</v>
      </c>
      <c r="B155" s="1"/>
      <c r="C155" s="1"/>
      <c r="E155" t="s">
        <v>565</v>
      </c>
      <c r="F155" t="s">
        <v>566</v>
      </c>
      <c r="G155" t="s">
        <v>519</v>
      </c>
    </row>
    <row r="156" spans="1:8" ht="15.75" thickBot="1" x14ac:dyDescent="0.3">
      <c r="A156" s="7" t="s">
        <v>461</v>
      </c>
      <c r="E156" t="s">
        <v>567</v>
      </c>
      <c r="F156" t="s">
        <v>568</v>
      </c>
      <c r="G156" t="s">
        <v>504</v>
      </c>
      <c r="H156">
        <v>22</v>
      </c>
    </row>
    <row r="157" spans="1:8" x14ac:dyDescent="0.25">
      <c r="E157" t="s">
        <v>569</v>
      </c>
      <c r="F157" t="s">
        <v>570</v>
      </c>
      <c r="G157" t="s">
        <v>520</v>
      </c>
      <c r="H157">
        <v>6</v>
      </c>
    </row>
    <row r="158" spans="1:8" x14ac:dyDescent="0.25">
      <c r="A158" s="1" t="s">
        <v>702</v>
      </c>
      <c r="B158" s="1"/>
      <c r="C158" s="1"/>
      <c r="E158" t="s">
        <v>571</v>
      </c>
      <c r="F158" t="s">
        <v>572</v>
      </c>
      <c r="G158" t="s">
        <v>521</v>
      </c>
    </row>
    <row r="159" spans="1:8" x14ac:dyDescent="0.25">
      <c r="A159" s="1" t="s">
        <v>692</v>
      </c>
      <c r="B159" s="1"/>
      <c r="C159" s="1"/>
      <c r="E159" t="s">
        <v>573</v>
      </c>
      <c r="F159" t="s">
        <v>574</v>
      </c>
      <c r="G159" t="s">
        <v>522</v>
      </c>
      <c r="H159">
        <v>47</v>
      </c>
    </row>
    <row r="160" spans="1:8" x14ac:dyDescent="0.25">
      <c r="A160" s="1" t="s">
        <v>693</v>
      </c>
      <c r="B160" s="1"/>
      <c r="C160" s="1"/>
      <c r="E160" t="s">
        <v>575</v>
      </c>
      <c r="F160" t="s">
        <v>576</v>
      </c>
      <c r="G160" t="s">
        <v>523</v>
      </c>
      <c r="H160">
        <v>4</v>
      </c>
    </row>
    <row r="161" spans="1:8" x14ac:dyDescent="0.25">
      <c r="E161" t="s">
        <v>577</v>
      </c>
      <c r="F161" t="s">
        <v>578</v>
      </c>
      <c r="G161" t="s">
        <v>524</v>
      </c>
    </row>
    <row r="162" spans="1:8" x14ac:dyDescent="0.25">
      <c r="A162" s="10" t="s">
        <v>689</v>
      </c>
      <c r="B162" s="10" t="s">
        <v>690</v>
      </c>
      <c r="E162" t="s">
        <v>579</v>
      </c>
      <c r="F162" t="s">
        <v>580</v>
      </c>
      <c r="G162" t="s">
        <v>506</v>
      </c>
    </row>
    <row r="163" spans="1:8" x14ac:dyDescent="0.25">
      <c r="E163" t="s">
        <v>581</v>
      </c>
      <c r="F163" t="s">
        <v>582</v>
      </c>
      <c r="G163" t="s">
        <v>517</v>
      </c>
    </row>
    <row r="164" spans="1:8" x14ac:dyDescent="0.25">
      <c r="E164" t="s">
        <v>583</v>
      </c>
      <c r="F164" t="s">
        <v>584</v>
      </c>
      <c r="G164" t="s">
        <v>525</v>
      </c>
      <c r="H164">
        <v>25</v>
      </c>
    </row>
    <row r="165" spans="1:8" x14ac:dyDescent="0.25">
      <c r="E165" t="s">
        <v>585</v>
      </c>
      <c r="F165" t="s">
        <v>586</v>
      </c>
      <c r="G165" t="s">
        <v>526</v>
      </c>
    </row>
    <row r="166" spans="1:8" x14ac:dyDescent="0.25">
      <c r="E166" t="s">
        <v>587</v>
      </c>
      <c r="F166" t="s">
        <v>588</v>
      </c>
      <c r="G166" t="s">
        <v>527</v>
      </c>
      <c r="H166">
        <v>11</v>
      </c>
    </row>
    <row r="167" spans="1:8" x14ac:dyDescent="0.25">
      <c r="E167" t="s">
        <v>589</v>
      </c>
      <c r="F167" t="s">
        <v>590</v>
      </c>
      <c r="G167" t="s">
        <v>528</v>
      </c>
      <c r="H167">
        <v>14</v>
      </c>
    </row>
    <row r="168" spans="1:8" x14ac:dyDescent="0.25">
      <c r="E168" t="s">
        <v>591</v>
      </c>
      <c r="F168" t="s">
        <v>592</v>
      </c>
      <c r="G168" t="s">
        <v>506</v>
      </c>
      <c r="H168">
        <v>19</v>
      </c>
    </row>
    <row r="169" spans="1:8" x14ac:dyDescent="0.25">
      <c r="A169" s="1" t="s">
        <v>701</v>
      </c>
      <c r="B169" s="1"/>
      <c r="C169" s="1"/>
      <c r="E169" t="s">
        <v>593</v>
      </c>
      <c r="F169" t="s">
        <v>594</v>
      </c>
      <c r="G169" t="s">
        <v>504</v>
      </c>
      <c r="H169">
        <v>27</v>
      </c>
    </row>
    <row r="170" spans="1:8" x14ac:dyDescent="0.25">
      <c r="A170" s="1" t="s">
        <v>694</v>
      </c>
      <c r="B170" s="1"/>
      <c r="C170" s="1"/>
      <c r="E170" t="s">
        <v>595</v>
      </c>
      <c r="F170" t="s">
        <v>596</v>
      </c>
      <c r="G170" t="s">
        <v>529</v>
      </c>
    </row>
    <row r="171" spans="1:8" x14ac:dyDescent="0.25">
      <c r="A171" s="1" t="s">
        <v>695</v>
      </c>
      <c r="B171" s="1"/>
      <c r="C171" s="1"/>
      <c r="E171" t="s">
        <v>597</v>
      </c>
      <c r="F171" t="s">
        <v>598</v>
      </c>
      <c r="G171" t="s">
        <v>514</v>
      </c>
    </row>
    <row r="172" spans="1:8" x14ac:dyDescent="0.25">
      <c r="A172" s="1" t="s">
        <v>696</v>
      </c>
      <c r="B172" s="1"/>
      <c r="C172" s="1"/>
      <c r="E172" t="s">
        <v>599</v>
      </c>
      <c r="F172" t="s">
        <v>600</v>
      </c>
      <c r="G172" t="s">
        <v>506</v>
      </c>
    </row>
    <row r="173" spans="1:8" x14ac:dyDescent="0.25">
      <c r="A173" s="1" t="s">
        <v>697</v>
      </c>
      <c r="B173" s="1"/>
      <c r="C173" s="1"/>
      <c r="E173" t="s">
        <v>601</v>
      </c>
      <c r="F173" t="s">
        <v>602</v>
      </c>
      <c r="G173" t="s">
        <v>530</v>
      </c>
    </row>
    <row r="174" spans="1:8" ht="15.75" thickBot="1" x14ac:dyDescent="0.3">
      <c r="A174" s="7" t="s">
        <v>461</v>
      </c>
      <c r="E174" t="s">
        <v>603</v>
      </c>
      <c r="F174" t="s">
        <v>604</v>
      </c>
      <c r="G174" t="s">
        <v>531</v>
      </c>
    </row>
    <row r="175" spans="1:8" x14ac:dyDescent="0.25">
      <c r="E175" t="s">
        <v>605</v>
      </c>
      <c r="F175" t="s">
        <v>606</v>
      </c>
      <c r="G175" t="s">
        <v>504</v>
      </c>
    </row>
    <row r="176" spans="1:8" x14ac:dyDescent="0.25">
      <c r="A176" s="1" t="s">
        <v>700</v>
      </c>
      <c r="B176" s="1"/>
      <c r="C176" s="1"/>
      <c r="E176" t="s">
        <v>607</v>
      </c>
      <c r="F176" t="s">
        <v>608</v>
      </c>
      <c r="G176" t="s">
        <v>506</v>
      </c>
    </row>
    <row r="177" spans="1:8" x14ac:dyDescent="0.25">
      <c r="A177" s="1" t="s">
        <v>698</v>
      </c>
      <c r="B177" s="1"/>
      <c r="C177" s="1"/>
      <c r="E177" t="s">
        <v>609</v>
      </c>
      <c r="F177" t="s">
        <v>610</v>
      </c>
      <c r="G177" t="s">
        <v>532</v>
      </c>
      <c r="H177">
        <v>42</v>
      </c>
    </row>
    <row r="178" spans="1:8" x14ac:dyDescent="0.25">
      <c r="A178" s="1" t="s">
        <v>699</v>
      </c>
      <c r="B178" s="1"/>
      <c r="C178" s="1"/>
      <c r="E178" t="s">
        <v>611</v>
      </c>
      <c r="F178" t="s">
        <v>612</v>
      </c>
      <c r="G178" t="s">
        <v>527</v>
      </c>
      <c r="H178">
        <v>37</v>
      </c>
    </row>
    <row r="179" spans="1:8" ht="15.75" thickBot="1" x14ac:dyDescent="0.3">
      <c r="A179" s="7" t="s">
        <v>461</v>
      </c>
      <c r="E179" t="s">
        <v>613</v>
      </c>
      <c r="F179" t="s">
        <v>614</v>
      </c>
      <c r="G179" t="s">
        <v>522</v>
      </c>
      <c r="H179">
        <v>10</v>
      </c>
    </row>
    <row r="180" spans="1:8" x14ac:dyDescent="0.25">
      <c r="E180" t="s">
        <v>615</v>
      </c>
      <c r="F180" t="s">
        <v>616</v>
      </c>
      <c r="G180" t="s">
        <v>502</v>
      </c>
      <c r="H180">
        <v>21</v>
      </c>
    </row>
    <row r="181" spans="1:8" x14ac:dyDescent="0.25">
      <c r="E181" t="s">
        <v>617</v>
      </c>
      <c r="F181" t="s">
        <v>618</v>
      </c>
      <c r="G181" t="s">
        <v>527</v>
      </c>
      <c r="H181">
        <v>26</v>
      </c>
    </row>
    <row r="182" spans="1:8" x14ac:dyDescent="0.25">
      <c r="E182" t="s">
        <v>619</v>
      </c>
      <c r="F182" t="s">
        <v>620</v>
      </c>
      <c r="G182" t="s">
        <v>519</v>
      </c>
    </row>
    <row r="183" spans="1:8" x14ac:dyDescent="0.25">
      <c r="E183" t="s">
        <v>621</v>
      </c>
      <c r="F183" t="s">
        <v>622</v>
      </c>
      <c r="G183" t="s">
        <v>533</v>
      </c>
      <c r="H183">
        <v>7</v>
      </c>
    </row>
    <row r="184" spans="1:8" x14ac:dyDescent="0.25">
      <c r="E184" t="s">
        <v>623</v>
      </c>
      <c r="F184" t="s">
        <v>624</v>
      </c>
      <c r="G184" t="s">
        <v>502</v>
      </c>
    </row>
    <row r="185" spans="1:8" x14ac:dyDescent="0.25">
      <c r="E185" t="s">
        <v>625</v>
      </c>
      <c r="F185" t="s">
        <v>626</v>
      </c>
      <c r="G185" t="s">
        <v>529</v>
      </c>
    </row>
    <row r="186" spans="1:8" x14ac:dyDescent="0.25">
      <c r="E186" t="s">
        <v>627</v>
      </c>
      <c r="F186" t="s">
        <v>628</v>
      </c>
      <c r="G186" t="s">
        <v>534</v>
      </c>
    </row>
    <row r="187" spans="1:8" x14ac:dyDescent="0.25">
      <c r="E187" t="s">
        <v>629</v>
      </c>
      <c r="F187" t="s">
        <v>630</v>
      </c>
      <c r="G187" t="s">
        <v>535</v>
      </c>
    </row>
    <row r="188" spans="1:8" x14ac:dyDescent="0.25">
      <c r="E188" t="s">
        <v>631</v>
      </c>
      <c r="F188" t="s">
        <v>632</v>
      </c>
      <c r="G188" t="s">
        <v>536</v>
      </c>
      <c r="H188">
        <v>17</v>
      </c>
    </row>
    <row r="189" spans="1:8" x14ac:dyDescent="0.25">
      <c r="E189" t="s">
        <v>633</v>
      </c>
      <c r="F189" t="s">
        <v>634</v>
      </c>
      <c r="G189" t="s">
        <v>502</v>
      </c>
      <c r="H189">
        <v>3</v>
      </c>
    </row>
    <row r="190" spans="1:8" x14ac:dyDescent="0.25">
      <c r="E190" t="s">
        <v>635</v>
      </c>
      <c r="F190" t="s">
        <v>636</v>
      </c>
      <c r="G190" t="s">
        <v>519</v>
      </c>
    </row>
    <row r="191" spans="1:8" x14ac:dyDescent="0.25">
      <c r="E191" t="s">
        <v>637</v>
      </c>
      <c r="F191" t="s">
        <v>638</v>
      </c>
      <c r="G191" t="s">
        <v>537</v>
      </c>
      <c r="H191">
        <v>30</v>
      </c>
    </row>
    <row r="192" spans="1:8" x14ac:dyDescent="0.25">
      <c r="E192" t="s">
        <v>639</v>
      </c>
      <c r="F192" t="s">
        <v>640</v>
      </c>
      <c r="G192" t="s">
        <v>538</v>
      </c>
    </row>
    <row r="193" spans="5:8" x14ac:dyDescent="0.25">
      <c r="E193" t="s">
        <v>641</v>
      </c>
      <c r="F193" t="s">
        <v>642</v>
      </c>
      <c r="G193" t="s">
        <v>528</v>
      </c>
    </row>
    <row r="194" spans="5:8" x14ac:dyDescent="0.25">
      <c r="E194" t="s">
        <v>643</v>
      </c>
      <c r="F194" t="s">
        <v>644</v>
      </c>
      <c r="G194" t="s">
        <v>522</v>
      </c>
    </row>
    <row r="195" spans="5:8" x14ac:dyDescent="0.25">
      <c r="E195" t="s">
        <v>645</v>
      </c>
      <c r="F195" t="s">
        <v>646</v>
      </c>
      <c r="G195" t="s">
        <v>536</v>
      </c>
    </row>
    <row r="196" spans="5:8" x14ac:dyDescent="0.25">
      <c r="E196" t="s">
        <v>647</v>
      </c>
      <c r="F196" t="s">
        <v>648</v>
      </c>
      <c r="G196" t="s">
        <v>539</v>
      </c>
      <c r="H196">
        <v>39</v>
      </c>
    </row>
    <row r="197" spans="5:8" x14ac:dyDescent="0.25">
      <c r="E197" t="s">
        <v>649</v>
      </c>
      <c r="F197" t="s">
        <v>650</v>
      </c>
      <c r="G197" t="s">
        <v>502</v>
      </c>
    </row>
    <row r="198" spans="5:8" x14ac:dyDescent="0.25">
      <c r="E198" t="s">
        <v>651</v>
      </c>
      <c r="F198" t="s">
        <v>652</v>
      </c>
      <c r="G198" t="s">
        <v>504</v>
      </c>
    </row>
    <row r="199" spans="5:8" x14ac:dyDescent="0.25">
      <c r="E199" t="s">
        <v>653</v>
      </c>
      <c r="F199" t="s">
        <v>654</v>
      </c>
      <c r="G199" t="s">
        <v>502</v>
      </c>
    </row>
    <row r="200" spans="5:8" x14ac:dyDescent="0.25">
      <c r="E200" t="s">
        <v>655</v>
      </c>
      <c r="F200" t="s">
        <v>656</v>
      </c>
      <c r="G200" t="s">
        <v>514</v>
      </c>
    </row>
    <row r="201" spans="5:8" x14ac:dyDescent="0.25">
      <c r="E201" t="s">
        <v>657</v>
      </c>
      <c r="F201" t="s">
        <v>658</v>
      </c>
      <c r="G201" t="s">
        <v>502</v>
      </c>
      <c r="H201">
        <v>15</v>
      </c>
    </row>
    <row r="202" spans="5:8" x14ac:dyDescent="0.25">
      <c r="E202" t="s">
        <v>659</v>
      </c>
      <c r="F202" t="s">
        <v>660</v>
      </c>
      <c r="G202" t="s">
        <v>540</v>
      </c>
    </row>
    <row r="203" spans="5:8" x14ac:dyDescent="0.25">
      <c r="E203" t="s">
        <v>661</v>
      </c>
      <c r="F203" t="s">
        <v>662</v>
      </c>
      <c r="G203" t="s">
        <v>541</v>
      </c>
    </row>
    <row r="204" spans="5:8" x14ac:dyDescent="0.25">
      <c r="E204" t="s">
        <v>663</v>
      </c>
      <c r="F204" t="s">
        <v>664</v>
      </c>
      <c r="G204" t="s">
        <v>510</v>
      </c>
      <c r="H204">
        <v>23</v>
      </c>
    </row>
    <row r="205" spans="5:8" x14ac:dyDescent="0.25">
      <c r="E205" t="s">
        <v>665</v>
      </c>
      <c r="F205" t="s">
        <v>666</v>
      </c>
      <c r="G205" t="s">
        <v>542</v>
      </c>
    </row>
    <row r="206" spans="5:8" x14ac:dyDescent="0.25">
      <c r="E206" t="s">
        <v>667</v>
      </c>
      <c r="F206" t="s">
        <v>668</v>
      </c>
      <c r="G206" t="s">
        <v>543</v>
      </c>
      <c r="H206">
        <v>36</v>
      </c>
    </row>
    <row r="207" spans="5:8" x14ac:dyDescent="0.25">
      <c r="E207" t="s">
        <v>669</v>
      </c>
      <c r="F207" t="s">
        <v>670</v>
      </c>
      <c r="G207" t="s">
        <v>536</v>
      </c>
    </row>
    <row r="208" spans="5:8" x14ac:dyDescent="0.25">
      <c r="E208" t="s">
        <v>671</v>
      </c>
      <c r="F208" t="s">
        <v>672</v>
      </c>
      <c r="G208" t="s">
        <v>544</v>
      </c>
    </row>
    <row r="209" spans="1:8" x14ac:dyDescent="0.25">
      <c r="E209" t="s">
        <v>673</v>
      </c>
      <c r="F209" t="s">
        <v>674</v>
      </c>
      <c r="G209" t="s">
        <v>504</v>
      </c>
    </row>
    <row r="210" spans="1:8" x14ac:dyDescent="0.25">
      <c r="E210" t="s">
        <v>675</v>
      </c>
      <c r="F210" t="s">
        <v>676</v>
      </c>
      <c r="G210" t="s">
        <v>545</v>
      </c>
      <c r="H210">
        <v>43</v>
      </c>
    </row>
    <row r="211" spans="1:8" x14ac:dyDescent="0.25">
      <c r="E211" t="s">
        <v>677</v>
      </c>
      <c r="F211" t="s">
        <v>678</v>
      </c>
      <c r="G211" t="s">
        <v>536</v>
      </c>
      <c r="H211">
        <v>50</v>
      </c>
    </row>
    <row r="212" spans="1:8" x14ac:dyDescent="0.25">
      <c r="E212" t="s">
        <v>679</v>
      </c>
      <c r="F212" t="s">
        <v>680</v>
      </c>
      <c r="G212" t="s">
        <v>504</v>
      </c>
      <c r="H212">
        <v>44</v>
      </c>
    </row>
    <row r="213" spans="1:8" x14ac:dyDescent="0.25">
      <c r="E213" t="s">
        <v>681</v>
      </c>
      <c r="F213" t="s">
        <v>682</v>
      </c>
      <c r="G213" t="s">
        <v>504</v>
      </c>
    </row>
    <row r="214" spans="1:8" x14ac:dyDescent="0.25">
      <c r="E214" t="s">
        <v>683</v>
      </c>
      <c r="F214" t="s">
        <v>684</v>
      </c>
      <c r="G214" t="s">
        <v>546</v>
      </c>
    </row>
    <row r="216" spans="1:8" x14ac:dyDescent="0.25">
      <c r="A216" s="17" t="s">
        <v>688</v>
      </c>
      <c r="B216" s="17"/>
      <c r="C216" s="17"/>
      <c r="D216" s="17"/>
      <c r="E216" s="17"/>
      <c r="F216" s="17"/>
      <c r="G216" s="17"/>
      <c r="H216" s="16"/>
    </row>
  </sheetData>
  <mergeCells count="12">
    <mergeCell ref="E144:H144"/>
    <mergeCell ref="A1:J1"/>
    <mergeCell ref="H4:J4"/>
    <mergeCell ref="E4:F4"/>
    <mergeCell ref="A3:J3"/>
    <mergeCell ref="A27:J27"/>
    <mergeCell ref="A142:J142"/>
    <mergeCell ref="A118:J118"/>
    <mergeCell ref="E134:G134"/>
    <mergeCell ref="E137:G137"/>
    <mergeCell ref="E120:H120"/>
    <mergeCell ref="E29:I29"/>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C6D28-6E30-4DAF-A5F2-B6FE86E21EB1}">
  <dimension ref="A1:J51"/>
  <sheetViews>
    <sheetView topLeftCell="A3" zoomScale="130" zoomScaleNormal="130" workbookViewId="0">
      <selection activeCell="D58" sqref="D58"/>
    </sheetView>
  </sheetViews>
  <sheetFormatPr defaultRowHeight="15" x14ac:dyDescent="0.25"/>
  <cols>
    <col min="1" max="1" width="44.7109375" customWidth="1"/>
    <col min="2" max="2" width="48.140625" customWidth="1"/>
    <col min="3" max="3" width="13.5703125" customWidth="1"/>
    <col min="4" max="4" width="14.7109375" customWidth="1"/>
    <col min="5" max="5" width="31.28515625" customWidth="1"/>
  </cols>
  <sheetData>
    <row r="1" spans="1:10" ht="20.25" thickBot="1" x14ac:dyDescent="0.35">
      <c r="A1" s="26" t="s">
        <v>816</v>
      </c>
      <c r="B1" s="26"/>
      <c r="C1" s="26"/>
      <c r="D1" s="26"/>
      <c r="E1" s="26"/>
      <c r="F1" s="26"/>
      <c r="G1" s="26"/>
      <c r="H1" s="26"/>
      <c r="I1" s="26"/>
      <c r="J1" s="26"/>
    </row>
    <row r="2" spans="1:10" ht="15.75" thickTop="1" x14ac:dyDescent="0.25"/>
    <row r="3" spans="1:10" ht="18" thickBot="1" x14ac:dyDescent="0.35">
      <c r="A3" s="28" t="s">
        <v>817</v>
      </c>
      <c r="B3" s="28"/>
      <c r="C3" s="28"/>
      <c r="D3" s="28"/>
      <c r="E3" s="28"/>
      <c r="F3" s="28"/>
      <c r="G3" s="28"/>
      <c r="H3" s="28"/>
      <c r="I3" s="28"/>
      <c r="J3" s="28"/>
    </row>
    <row r="4" spans="1:10" ht="15.75" thickTop="1" x14ac:dyDescent="0.25"/>
    <row r="5" spans="1:10" ht="15.75" thickBot="1" x14ac:dyDescent="0.3">
      <c r="B5" s="30" t="s">
        <v>460</v>
      </c>
      <c r="C5" s="30"/>
      <c r="D5" s="30"/>
      <c r="E5" s="30"/>
      <c r="F5" s="30"/>
      <c r="G5" s="30"/>
    </row>
    <row r="6" spans="1:10" ht="15.75" thickBot="1" x14ac:dyDescent="0.3">
      <c r="B6" s="15">
        <v>18</v>
      </c>
      <c r="C6" s="15">
        <v>15</v>
      </c>
      <c r="D6" s="15">
        <v>15</v>
      </c>
      <c r="E6" s="15">
        <v>20</v>
      </c>
      <c r="F6" s="15">
        <v>13</v>
      </c>
      <c r="G6" s="15">
        <v>10</v>
      </c>
    </row>
    <row r="7" spans="1:10" ht="15.75" thickBot="1" x14ac:dyDescent="0.3">
      <c r="B7" s="15">
        <v>12</v>
      </c>
      <c r="C7" s="15">
        <v>20</v>
      </c>
      <c r="D7" s="15">
        <v>17</v>
      </c>
      <c r="E7" s="15">
        <v>10</v>
      </c>
      <c r="F7" s="15">
        <v>20</v>
      </c>
      <c r="G7" s="15">
        <v>10</v>
      </c>
    </row>
    <row r="8" spans="1:10" ht="15.75" thickBot="1" x14ac:dyDescent="0.3">
      <c r="B8" s="15">
        <v>13</v>
      </c>
      <c r="C8" s="15">
        <v>17</v>
      </c>
      <c r="D8" s="15">
        <v>20</v>
      </c>
      <c r="E8" s="15">
        <v>15</v>
      </c>
      <c r="F8" s="15">
        <v>16</v>
      </c>
      <c r="G8" s="15">
        <v>14</v>
      </c>
    </row>
    <row r="9" spans="1:10" ht="15.75" thickBot="1" x14ac:dyDescent="0.3">
      <c r="B9" s="15">
        <v>10</v>
      </c>
      <c r="C9" s="15">
        <v>13</v>
      </c>
      <c r="D9" s="15">
        <v>18</v>
      </c>
      <c r="E9" s="15">
        <v>16</v>
      </c>
      <c r="F9" s="15">
        <v>11</v>
      </c>
      <c r="G9" s="15">
        <v>13</v>
      </c>
    </row>
    <row r="10" spans="1:10" ht="15.75" thickBot="1" x14ac:dyDescent="0.3">
      <c r="B10" s="15">
        <v>11</v>
      </c>
      <c r="C10" s="15">
        <v>18</v>
      </c>
      <c r="D10" s="15">
        <v>18</v>
      </c>
      <c r="E10" s="15">
        <v>17</v>
      </c>
      <c r="F10" s="15">
        <v>18</v>
      </c>
      <c r="G10" s="15">
        <v>20</v>
      </c>
    </row>
    <row r="11" spans="1:10" ht="15.75" thickBot="1" x14ac:dyDescent="0.3">
      <c r="A11" s="7" t="s">
        <v>472</v>
      </c>
      <c r="B11" s="15">
        <v>18</v>
      </c>
      <c r="C11" s="15">
        <v>15</v>
      </c>
      <c r="D11" s="15">
        <v>13</v>
      </c>
      <c r="E11" s="15">
        <v>20</v>
      </c>
      <c r="F11" s="15">
        <v>19</v>
      </c>
      <c r="G11" s="15">
        <v>19</v>
      </c>
    </row>
    <row r="13" spans="1:10" ht="18" thickBot="1" x14ac:dyDescent="0.35">
      <c r="A13" s="28" t="s">
        <v>818</v>
      </c>
      <c r="B13" s="28"/>
      <c r="C13" s="28"/>
      <c r="D13" s="28"/>
      <c r="E13" s="28"/>
      <c r="F13" s="28"/>
      <c r="G13" s="28"/>
      <c r="H13" s="28"/>
      <c r="I13" s="28"/>
      <c r="J13" s="28"/>
    </row>
    <row r="14" spans="1:10" ht="15.75" thickTop="1" x14ac:dyDescent="0.25"/>
    <row r="15" spans="1:10" ht="15.75" thickBot="1" x14ac:dyDescent="0.3">
      <c r="B15" s="7" t="s">
        <v>463</v>
      </c>
      <c r="C15" s="7" t="s">
        <v>464</v>
      </c>
      <c r="D15" s="7" t="s">
        <v>465</v>
      </c>
    </row>
    <row r="16" spans="1:10" x14ac:dyDescent="0.25">
      <c r="B16" s="14" t="s">
        <v>462</v>
      </c>
      <c r="C16" s="14">
        <f>LOG(3*5)</f>
        <v>1.1760912590556813</v>
      </c>
      <c r="D16" s="14">
        <f>LOG(3)+LOG(5)</f>
        <v>1.1760912590556813</v>
      </c>
    </row>
    <row r="17" spans="1:10" x14ac:dyDescent="0.25">
      <c r="B17" t="s">
        <v>466</v>
      </c>
    </row>
    <row r="18" spans="1:10" x14ac:dyDescent="0.25">
      <c r="B18" t="s">
        <v>467</v>
      </c>
    </row>
    <row r="19" spans="1:10" x14ac:dyDescent="0.25">
      <c r="B19" t="s">
        <v>755</v>
      </c>
    </row>
    <row r="20" spans="1:10" x14ac:dyDescent="0.25">
      <c r="B20" t="s">
        <v>759</v>
      </c>
    </row>
    <row r="21" spans="1:10" x14ac:dyDescent="0.25">
      <c r="B21" t="s">
        <v>468</v>
      </c>
    </row>
    <row r="22" spans="1:10" x14ac:dyDescent="0.25">
      <c r="A22" s="9" t="s">
        <v>758</v>
      </c>
      <c r="B22" t="s">
        <v>760</v>
      </c>
    </row>
    <row r="23" spans="1:10" x14ac:dyDescent="0.25">
      <c r="A23" s="9" t="s">
        <v>756</v>
      </c>
      <c r="B23" t="s">
        <v>469</v>
      </c>
    </row>
    <row r="24" spans="1:10" x14ac:dyDescent="0.25">
      <c r="A24" s="9" t="s">
        <v>757</v>
      </c>
    </row>
    <row r="25" spans="1:10" ht="18" thickBot="1" x14ac:dyDescent="0.35">
      <c r="A25" s="28" t="s">
        <v>819</v>
      </c>
      <c r="B25" s="28"/>
      <c r="C25" s="28"/>
      <c r="D25" s="28"/>
      <c r="E25" s="28"/>
      <c r="F25" s="28"/>
      <c r="G25" s="28"/>
      <c r="H25" s="28"/>
      <c r="I25" s="28"/>
      <c r="J25" s="28"/>
    </row>
    <row r="26" spans="1:10" ht="15.75" thickTop="1" x14ac:dyDescent="0.25"/>
    <row r="32" spans="1:10" ht="15.75" thickBot="1" x14ac:dyDescent="0.3">
      <c r="B32" s="7" t="s">
        <v>461</v>
      </c>
    </row>
    <row r="35" spans="1:10" ht="18" thickBot="1" x14ac:dyDescent="0.35">
      <c r="A35" s="28" t="s">
        <v>820</v>
      </c>
      <c r="B35" s="28"/>
      <c r="C35" s="28"/>
      <c r="D35" s="28"/>
      <c r="E35" s="28"/>
      <c r="F35" s="28"/>
      <c r="G35" s="28"/>
      <c r="H35" s="28"/>
      <c r="I35" s="28"/>
      <c r="J35" s="28"/>
    </row>
    <row r="36" spans="1:10" ht="15.75" thickTop="1" x14ac:dyDescent="0.25"/>
    <row r="42" spans="1:10" ht="15.75" thickBot="1" x14ac:dyDescent="0.3">
      <c r="B42" s="7" t="s">
        <v>461</v>
      </c>
    </row>
    <row r="45" spans="1:10" ht="18" thickBot="1" x14ac:dyDescent="0.35">
      <c r="A45" s="28" t="s">
        <v>821</v>
      </c>
      <c r="B45" s="28"/>
      <c r="C45" s="28"/>
      <c r="D45" s="28"/>
      <c r="E45" s="28"/>
      <c r="F45" s="28"/>
      <c r="G45" s="28"/>
      <c r="H45" s="28"/>
      <c r="I45" s="28"/>
      <c r="J45" s="28"/>
    </row>
    <row r="46" spans="1:10" ht="15.75" thickTop="1" x14ac:dyDescent="0.25"/>
    <row r="47" spans="1:10" ht="15.75" thickBot="1" x14ac:dyDescent="0.3">
      <c r="B47" s="7" t="s">
        <v>473</v>
      </c>
    </row>
    <row r="49" spans="2:2" ht="15.75" thickBot="1" x14ac:dyDescent="0.3">
      <c r="B49" s="7" t="s">
        <v>474</v>
      </c>
    </row>
    <row r="51" spans="2:2" ht="15.75" thickBot="1" x14ac:dyDescent="0.3">
      <c r="B51" s="7" t="s">
        <v>475</v>
      </c>
    </row>
  </sheetData>
  <mergeCells count="7">
    <mergeCell ref="A45:J45"/>
    <mergeCell ref="A1:J1"/>
    <mergeCell ref="A3:J3"/>
    <mergeCell ref="A13:J13"/>
    <mergeCell ref="A25:J25"/>
    <mergeCell ref="A35:J35"/>
    <mergeCell ref="B5:G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FA58D-AD69-48C7-878A-BFCF834687E2}">
  <dimension ref="A1:J203"/>
  <sheetViews>
    <sheetView zoomScale="160" zoomScaleNormal="160" workbookViewId="0">
      <selection activeCell="H24" sqref="H24"/>
    </sheetView>
  </sheetViews>
  <sheetFormatPr defaultRowHeight="15" x14ac:dyDescent="0.25"/>
  <cols>
    <col min="1" max="1" width="12.85546875" customWidth="1"/>
    <col min="2" max="2" width="13.28515625" customWidth="1"/>
    <col min="3" max="3" width="12.85546875" customWidth="1"/>
    <col min="4" max="4" width="8.5703125" customWidth="1"/>
    <col min="6" max="6" width="9.28515625" customWidth="1"/>
    <col min="8" max="8" width="101.7109375" customWidth="1"/>
  </cols>
  <sheetData>
    <row r="1" spans="1:10" ht="20.25" thickBot="1" x14ac:dyDescent="0.35">
      <c r="A1" s="26" t="s">
        <v>825</v>
      </c>
      <c r="B1" s="26"/>
      <c r="C1" s="26"/>
      <c r="D1" s="26"/>
      <c r="E1" s="26"/>
      <c r="F1" s="26"/>
      <c r="G1" s="26"/>
      <c r="H1" s="26"/>
      <c r="I1" s="26"/>
      <c r="J1" s="26"/>
    </row>
    <row r="2" spans="1:10" ht="16.5" thickTop="1" thickBot="1" x14ac:dyDescent="0.3"/>
    <row r="3" spans="1:10" ht="31.5" thickBot="1" x14ac:dyDescent="0.35">
      <c r="A3" s="12" t="s">
        <v>4</v>
      </c>
      <c r="B3" s="13" t="s">
        <v>5</v>
      </c>
      <c r="C3" s="13" t="s">
        <v>6</v>
      </c>
      <c r="D3" s="13" t="s">
        <v>7</v>
      </c>
      <c r="E3" s="13" t="s">
        <v>8</v>
      </c>
      <c r="F3" s="13" t="s">
        <v>9</v>
      </c>
      <c r="H3" s="28" t="s">
        <v>823</v>
      </c>
      <c r="I3" s="28"/>
      <c r="J3" s="28"/>
    </row>
    <row r="4" spans="1:10" x14ac:dyDescent="0.25">
      <c r="A4" t="s">
        <v>10</v>
      </c>
      <c r="B4" t="s">
        <v>11</v>
      </c>
      <c r="C4" t="s">
        <v>0</v>
      </c>
      <c r="D4" t="s">
        <v>12</v>
      </c>
      <c r="E4">
        <v>768.41</v>
      </c>
      <c r="F4">
        <v>147.76</v>
      </c>
    </row>
    <row r="5" spans="1:10" x14ac:dyDescent="0.25">
      <c r="A5" t="s">
        <v>13</v>
      </c>
      <c r="B5" t="s">
        <v>14</v>
      </c>
      <c r="C5" t="s">
        <v>1</v>
      </c>
      <c r="D5" t="s">
        <v>15</v>
      </c>
      <c r="E5">
        <v>789.06</v>
      </c>
      <c r="F5">
        <v>584.54999999999995</v>
      </c>
    </row>
    <row r="6" spans="1:10" x14ac:dyDescent="0.25">
      <c r="A6" t="s">
        <v>16</v>
      </c>
      <c r="B6" t="s">
        <v>17</v>
      </c>
      <c r="C6" t="s">
        <v>1</v>
      </c>
      <c r="D6" t="s">
        <v>18</v>
      </c>
      <c r="E6">
        <v>331.24</v>
      </c>
      <c r="F6">
        <v>641.28</v>
      </c>
    </row>
    <row r="7" spans="1:10" x14ac:dyDescent="0.25">
      <c r="A7" t="s">
        <v>19</v>
      </c>
      <c r="B7" t="s">
        <v>20</v>
      </c>
      <c r="C7" t="s">
        <v>1</v>
      </c>
      <c r="D7" t="s">
        <v>12</v>
      </c>
      <c r="E7">
        <v>489.5</v>
      </c>
      <c r="F7">
        <v>677.01</v>
      </c>
    </row>
    <row r="8" spans="1:10" x14ac:dyDescent="0.25">
      <c r="A8" t="s">
        <v>21</v>
      </c>
      <c r="B8" t="s">
        <v>22</v>
      </c>
      <c r="C8" t="s">
        <v>0</v>
      </c>
      <c r="D8" t="s">
        <v>18</v>
      </c>
      <c r="E8">
        <v>293.68</v>
      </c>
      <c r="F8">
        <v>440.04</v>
      </c>
    </row>
    <row r="9" spans="1:10" x14ac:dyDescent="0.25">
      <c r="A9" t="s">
        <v>23</v>
      </c>
      <c r="B9" t="s">
        <v>24</v>
      </c>
      <c r="C9" t="s">
        <v>0</v>
      </c>
      <c r="D9" t="s">
        <v>25</v>
      </c>
      <c r="E9">
        <v>772.92</v>
      </c>
      <c r="F9">
        <v>335.77</v>
      </c>
    </row>
    <row r="10" spans="1:10" x14ac:dyDescent="0.25">
      <c r="A10" t="s">
        <v>26</v>
      </c>
      <c r="B10" t="s">
        <v>27</v>
      </c>
      <c r="C10" t="s">
        <v>2</v>
      </c>
      <c r="D10" t="s">
        <v>15</v>
      </c>
      <c r="E10">
        <v>756.45</v>
      </c>
      <c r="F10">
        <v>286.7</v>
      </c>
    </row>
    <row r="11" spans="1:10" x14ac:dyDescent="0.25">
      <c r="A11" t="s">
        <v>28</v>
      </c>
      <c r="B11" t="s">
        <v>29</v>
      </c>
      <c r="C11" t="s">
        <v>1</v>
      </c>
      <c r="D11" t="s">
        <v>12</v>
      </c>
      <c r="E11">
        <v>4.38</v>
      </c>
      <c r="F11">
        <v>125.77</v>
      </c>
    </row>
    <row r="12" spans="1:10" x14ac:dyDescent="0.25">
      <c r="A12" t="s">
        <v>30</v>
      </c>
      <c r="B12" t="s">
        <v>31</v>
      </c>
      <c r="C12" t="s">
        <v>0</v>
      </c>
      <c r="D12" t="s">
        <v>18</v>
      </c>
      <c r="E12">
        <v>253.13</v>
      </c>
      <c r="F12">
        <v>216.18</v>
      </c>
    </row>
    <row r="13" spans="1:10" x14ac:dyDescent="0.25">
      <c r="A13" t="s">
        <v>32</v>
      </c>
      <c r="B13" t="s">
        <v>33</v>
      </c>
      <c r="C13" t="s">
        <v>1</v>
      </c>
      <c r="D13" t="s">
        <v>34</v>
      </c>
      <c r="E13">
        <v>529.16999999999996</v>
      </c>
      <c r="F13">
        <v>162.02000000000001</v>
      </c>
    </row>
    <row r="14" spans="1:10" x14ac:dyDescent="0.25">
      <c r="A14" t="s">
        <v>35</v>
      </c>
      <c r="B14" t="s">
        <v>36</v>
      </c>
      <c r="C14" t="s">
        <v>1</v>
      </c>
      <c r="D14" t="s">
        <v>15</v>
      </c>
      <c r="E14">
        <v>647.88</v>
      </c>
      <c r="F14">
        <v>275.74</v>
      </c>
      <c r="H14" s="1" t="s">
        <v>743</v>
      </c>
    </row>
    <row r="15" spans="1:10" x14ac:dyDescent="0.25">
      <c r="A15" t="s">
        <v>37</v>
      </c>
      <c r="B15" t="s">
        <v>38</v>
      </c>
      <c r="C15" t="s">
        <v>0</v>
      </c>
      <c r="D15" t="s">
        <v>15</v>
      </c>
      <c r="E15">
        <v>677.46</v>
      </c>
      <c r="F15">
        <v>740.72</v>
      </c>
    </row>
    <row r="16" spans="1:10" x14ac:dyDescent="0.25">
      <c r="A16" t="s">
        <v>39</v>
      </c>
      <c r="B16" t="s">
        <v>40</v>
      </c>
      <c r="C16" t="s">
        <v>1</v>
      </c>
      <c r="D16" t="s">
        <v>41</v>
      </c>
      <c r="E16">
        <v>116.58</v>
      </c>
      <c r="F16">
        <v>619.99</v>
      </c>
      <c r="H16" s="1" t="s">
        <v>833</v>
      </c>
    </row>
    <row r="17" spans="1:10" x14ac:dyDescent="0.25">
      <c r="A17" t="s">
        <v>42</v>
      </c>
      <c r="B17" t="s">
        <v>43</v>
      </c>
      <c r="C17" t="s">
        <v>1</v>
      </c>
      <c r="D17" t="s">
        <v>15</v>
      </c>
      <c r="E17">
        <v>867.44</v>
      </c>
      <c r="F17">
        <v>999.67</v>
      </c>
    </row>
    <row r="18" spans="1:10" x14ac:dyDescent="0.25">
      <c r="A18" t="s">
        <v>44</v>
      </c>
      <c r="B18" t="s">
        <v>45</v>
      </c>
      <c r="C18" t="s">
        <v>1</v>
      </c>
      <c r="D18" t="s">
        <v>12</v>
      </c>
      <c r="E18">
        <v>832.47</v>
      </c>
      <c r="F18">
        <v>820.11</v>
      </c>
      <c r="H18" s="1" t="s">
        <v>780</v>
      </c>
    </row>
    <row r="19" spans="1:10" x14ac:dyDescent="0.25">
      <c r="A19" t="s">
        <v>46</v>
      </c>
      <c r="B19" t="s">
        <v>47</v>
      </c>
      <c r="C19" t="s">
        <v>1</v>
      </c>
      <c r="D19" t="s">
        <v>34</v>
      </c>
      <c r="E19">
        <v>105.02</v>
      </c>
      <c r="F19">
        <v>43.26</v>
      </c>
    </row>
    <row r="20" spans="1:10" x14ac:dyDescent="0.25">
      <c r="A20" t="s">
        <v>48</v>
      </c>
      <c r="B20" t="s">
        <v>49</v>
      </c>
      <c r="C20" t="s">
        <v>3</v>
      </c>
      <c r="D20" t="s">
        <v>25</v>
      </c>
      <c r="E20">
        <v>697.37</v>
      </c>
      <c r="F20">
        <v>530.17999999999995</v>
      </c>
      <c r="H20" s="1" t="s">
        <v>744</v>
      </c>
    </row>
    <row r="21" spans="1:10" x14ac:dyDescent="0.25">
      <c r="A21" t="s">
        <v>50</v>
      </c>
      <c r="B21" t="s">
        <v>51</v>
      </c>
      <c r="C21" t="s">
        <v>3</v>
      </c>
      <c r="D21" t="s">
        <v>12</v>
      </c>
      <c r="E21">
        <v>326.93</v>
      </c>
      <c r="F21">
        <v>270.92</v>
      </c>
    </row>
    <row r="22" spans="1:10" x14ac:dyDescent="0.25">
      <c r="A22" t="s">
        <v>52</v>
      </c>
      <c r="B22" t="s">
        <v>53</v>
      </c>
      <c r="C22" t="s">
        <v>0</v>
      </c>
      <c r="D22" t="s">
        <v>12</v>
      </c>
      <c r="E22">
        <v>831.29</v>
      </c>
      <c r="F22">
        <v>288.2</v>
      </c>
      <c r="H22" s="5" t="s">
        <v>745</v>
      </c>
    </row>
    <row r="23" spans="1:10" x14ac:dyDescent="0.25">
      <c r="A23" t="s">
        <v>54</v>
      </c>
      <c r="B23" t="s">
        <v>55</v>
      </c>
      <c r="C23" t="s">
        <v>1</v>
      </c>
      <c r="D23" t="s">
        <v>18</v>
      </c>
      <c r="E23">
        <v>922.73</v>
      </c>
      <c r="F23">
        <v>523.12</v>
      </c>
    </row>
    <row r="24" spans="1:10" x14ac:dyDescent="0.25">
      <c r="A24" t="s">
        <v>56</v>
      </c>
      <c r="B24" t="s">
        <v>57</v>
      </c>
      <c r="C24" t="s">
        <v>0</v>
      </c>
      <c r="D24" t="s">
        <v>41</v>
      </c>
      <c r="E24">
        <v>66.42</v>
      </c>
      <c r="F24">
        <v>784.61</v>
      </c>
    </row>
    <row r="25" spans="1:10" ht="18" thickBot="1" x14ac:dyDescent="0.35">
      <c r="A25" t="s">
        <v>58</v>
      </c>
      <c r="B25" t="s">
        <v>59</v>
      </c>
      <c r="C25" t="s">
        <v>1</v>
      </c>
      <c r="D25" t="s">
        <v>15</v>
      </c>
      <c r="E25">
        <v>509.65</v>
      </c>
      <c r="F25">
        <v>756.29</v>
      </c>
      <c r="H25" s="28" t="s">
        <v>824</v>
      </c>
      <c r="I25" s="28"/>
      <c r="J25" s="28"/>
    </row>
    <row r="26" spans="1:10" ht="15.75" thickTop="1" x14ac:dyDescent="0.25">
      <c r="A26" t="s">
        <v>60</v>
      </c>
      <c r="B26" t="s">
        <v>61</v>
      </c>
      <c r="C26" t="s">
        <v>62</v>
      </c>
      <c r="D26" t="s">
        <v>41</v>
      </c>
      <c r="E26">
        <v>617.66999999999996</v>
      </c>
      <c r="F26">
        <v>595.07000000000005</v>
      </c>
    </row>
    <row r="27" spans="1:10" x14ac:dyDescent="0.25">
      <c r="A27" t="s">
        <v>63</v>
      </c>
      <c r="B27" t="s">
        <v>64</v>
      </c>
      <c r="C27" t="s">
        <v>1</v>
      </c>
      <c r="D27" t="s">
        <v>25</v>
      </c>
      <c r="E27">
        <v>617.79999999999995</v>
      </c>
      <c r="F27">
        <v>409.45</v>
      </c>
      <c r="H27" s="5" t="s">
        <v>776</v>
      </c>
    </row>
    <row r="28" spans="1:10" x14ac:dyDescent="0.25">
      <c r="A28" t="s">
        <v>65</v>
      </c>
      <c r="B28" t="s">
        <v>66</v>
      </c>
      <c r="C28" t="s">
        <v>0</v>
      </c>
      <c r="D28" t="s">
        <v>25</v>
      </c>
      <c r="E28">
        <v>714.25</v>
      </c>
      <c r="F28">
        <v>369.91</v>
      </c>
    </row>
    <row r="29" spans="1:10" x14ac:dyDescent="0.25">
      <c r="A29" t="s">
        <v>67</v>
      </c>
      <c r="B29" t="s">
        <v>68</v>
      </c>
      <c r="C29" t="s">
        <v>1</v>
      </c>
      <c r="D29" t="s">
        <v>15</v>
      </c>
      <c r="E29">
        <v>248.49</v>
      </c>
      <c r="F29">
        <v>383.62</v>
      </c>
      <c r="H29" s="1" t="s">
        <v>777</v>
      </c>
    </row>
    <row r="30" spans="1:10" x14ac:dyDescent="0.25">
      <c r="A30" t="s">
        <v>69</v>
      </c>
      <c r="B30" t="s">
        <v>70</v>
      </c>
      <c r="C30" t="s">
        <v>0</v>
      </c>
      <c r="D30" t="s">
        <v>18</v>
      </c>
      <c r="E30">
        <v>146.36000000000001</v>
      </c>
      <c r="F30">
        <v>792.49</v>
      </c>
    </row>
    <row r="31" spans="1:10" x14ac:dyDescent="0.25">
      <c r="A31" t="s">
        <v>71</v>
      </c>
      <c r="B31" t="s">
        <v>72</v>
      </c>
      <c r="C31" t="s">
        <v>1</v>
      </c>
      <c r="D31" t="s">
        <v>25</v>
      </c>
      <c r="E31">
        <v>518.63</v>
      </c>
      <c r="F31">
        <v>894.16</v>
      </c>
      <c r="H31" s="5" t="s">
        <v>832</v>
      </c>
    </row>
    <row r="32" spans="1:10" x14ac:dyDescent="0.25">
      <c r="A32" t="s">
        <v>73</v>
      </c>
      <c r="B32" t="s">
        <v>74</v>
      </c>
      <c r="C32" t="s">
        <v>0</v>
      </c>
      <c r="D32" t="s">
        <v>75</v>
      </c>
      <c r="E32">
        <v>279.89999999999998</v>
      </c>
      <c r="F32">
        <v>424.59</v>
      </c>
    </row>
    <row r="33" spans="1:8" x14ac:dyDescent="0.25">
      <c r="A33" t="s">
        <v>76</v>
      </c>
      <c r="B33" t="s">
        <v>77</v>
      </c>
      <c r="C33" t="s">
        <v>1</v>
      </c>
      <c r="D33" t="s">
        <v>15</v>
      </c>
      <c r="E33">
        <v>474.97</v>
      </c>
      <c r="F33">
        <v>215.38</v>
      </c>
      <c r="H33" s="5" t="s">
        <v>778</v>
      </c>
    </row>
    <row r="34" spans="1:8" x14ac:dyDescent="0.25">
      <c r="A34" t="s">
        <v>78</v>
      </c>
      <c r="B34" t="s">
        <v>79</v>
      </c>
      <c r="C34" t="s">
        <v>1</v>
      </c>
      <c r="D34" t="s">
        <v>18</v>
      </c>
      <c r="E34">
        <v>633.32000000000005</v>
      </c>
      <c r="F34">
        <v>345.6</v>
      </c>
    </row>
    <row r="35" spans="1:8" x14ac:dyDescent="0.25">
      <c r="A35" t="s">
        <v>80</v>
      </c>
      <c r="B35" t="s">
        <v>81</v>
      </c>
      <c r="C35" t="s">
        <v>1</v>
      </c>
      <c r="D35" t="s">
        <v>18</v>
      </c>
      <c r="E35">
        <v>10.55</v>
      </c>
      <c r="F35">
        <v>679.21</v>
      </c>
      <c r="H35" s="1" t="s">
        <v>779</v>
      </c>
    </row>
    <row r="36" spans="1:8" x14ac:dyDescent="0.25">
      <c r="A36" t="s">
        <v>82</v>
      </c>
      <c r="B36" t="s">
        <v>83</v>
      </c>
      <c r="C36" t="s">
        <v>1</v>
      </c>
      <c r="D36" t="s">
        <v>25</v>
      </c>
      <c r="E36">
        <v>149.04</v>
      </c>
      <c r="F36">
        <v>867.49</v>
      </c>
    </row>
    <row r="37" spans="1:8" x14ac:dyDescent="0.25">
      <c r="A37" t="s">
        <v>84</v>
      </c>
      <c r="B37" t="s">
        <v>85</v>
      </c>
      <c r="C37" t="s">
        <v>3</v>
      </c>
      <c r="D37" t="s">
        <v>12</v>
      </c>
      <c r="E37">
        <v>624.29</v>
      </c>
      <c r="F37">
        <v>6.01</v>
      </c>
    </row>
    <row r="38" spans="1:8" x14ac:dyDescent="0.25">
      <c r="A38" t="s">
        <v>86</v>
      </c>
      <c r="B38" t="s">
        <v>87</v>
      </c>
      <c r="C38" t="s">
        <v>0</v>
      </c>
      <c r="D38" t="s">
        <v>75</v>
      </c>
      <c r="E38">
        <v>482.97</v>
      </c>
      <c r="F38">
        <v>370.11</v>
      </c>
    </row>
    <row r="39" spans="1:8" x14ac:dyDescent="0.25">
      <c r="A39" t="s">
        <v>88</v>
      </c>
      <c r="B39" t="s">
        <v>89</v>
      </c>
      <c r="C39" t="s">
        <v>0</v>
      </c>
      <c r="D39" t="s">
        <v>12</v>
      </c>
      <c r="E39">
        <v>909.56</v>
      </c>
      <c r="F39">
        <v>144.99</v>
      </c>
    </row>
    <row r="40" spans="1:8" x14ac:dyDescent="0.25">
      <c r="A40" t="s">
        <v>90</v>
      </c>
      <c r="B40" t="s">
        <v>91</v>
      </c>
      <c r="C40" t="s">
        <v>1</v>
      </c>
      <c r="D40" t="s">
        <v>34</v>
      </c>
      <c r="E40">
        <v>94.55</v>
      </c>
      <c r="F40">
        <v>369.12</v>
      </c>
    </row>
    <row r="41" spans="1:8" x14ac:dyDescent="0.25">
      <c r="A41" t="s">
        <v>92</v>
      </c>
      <c r="B41" t="s">
        <v>93</v>
      </c>
      <c r="C41" t="s">
        <v>0</v>
      </c>
      <c r="D41" t="s">
        <v>18</v>
      </c>
      <c r="E41">
        <v>10.02</v>
      </c>
      <c r="F41">
        <v>368.38</v>
      </c>
    </row>
    <row r="42" spans="1:8" x14ac:dyDescent="0.25">
      <c r="A42" t="s">
        <v>94</v>
      </c>
      <c r="B42" t="s">
        <v>95</v>
      </c>
      <c r="C42" t="s">
        <v>1</v>
      </c>
      <c r="D42" t="s">
        <v>15</v>
      </c>
      <c r="E42">
        <v>377.94</v>
      </c>
      <c r="F42">
        <v>410.79</v>
      </c>
    </row>
    <row r="43" spans="1:8" x14ac:dyDescent="0.25">
      <c r="A43" t="s">
        <v>96</v>
      </c>
      <c r="B43" t="s">
        <v>97</v>
      </c>
      <c r="C43" t="s">
        <v>0</v>
      </c>
      <c r="D43" t="s">
        <v>41</v>
      </c>
      <c r="E43">
        <v>954.71</v>
      </c>
      <c r="F43">
        <v>600.32000000000005</v>
      </c>
    </row>
    <row r="44" spans="1:8" x14ac:dyDescent="0.25">
      <c r="A44" t="s">
        <v>98</v>
      </c>
      <c r="B44" t="s">
        <v>99</v>
      </c>
      <c r="C44" t="s">
        <v>1</v>
      </c>
      <c r="D44" t="s">
        <v>15</v>
      </c>
      <c r="E44">
        <v>238.92</v>
      </c>
      <c r="F44">
        <v>30.05</v>
      </c>
    </row>
    <row r="45" spans="1:8" x14ac:dyDescent="0.25">
      <c r="A45" t="s">
        <v>100</v>
      </c>
      <c r="B45" t="s">
        <v>101</v>
      </c>
      <c r="C45" t="s">
        <v>0</v>
      </c>
      <c r="D45" t="s">
        <v>25</v>
      </c>
      <c r="E45">
        <v>762.03</v>
      </c>
      <c r="F45">
        <v>55.85</v>
      </c>
    </row>
    <row r="46" spans="1:8" x14ac:dyDescent="0.25">
      <c r="A46" t="s">
        <v>102</v>
      </c>
      <c r="B46" t="s">
        <v>103</v>
      </c>
      <c r="C46" t="s">
        <v>62</v>
      </c>
      <c r="D46" t="s">
        <v>34</v>
      </c>
      <c r="E46">
        <v>8.81</v>
      </c>
      <c r="F46">
        <v>249.31</v>
      </c>
    </row>
    <row r="47" spans="1:8" x14ac:dyDescent="0.25">
      <c r="A47" t="s">
        <v>104</v>
      </c>
      <c r="B47" t="s">
        <v>105</v>
      </c>
      <c r="C47" t="s">
        <v>0</v>
      </c>
      <c r="D47" t="s">
        <v>25</v>
      </c>
      <c r="E47">
        <v>166.1</v>
      </c>
      <c r="F47">
        <v>229.71</v>
      </c>
    </row>
    <row r="48" spans="1:8" x14ac:dyDescent="0.25">
      <c r="A48" t="s">
        <v>106</v>
      </c>
      <c r="B48" t="s">
        <v>107</v>
      </c>
      <c r="C48" t="s">
        <v>1</v>
      </c>
      <c r="D48" t="s">
        <v>25</v>
      </c>
      <c r="E48">
        <v>246.21</v>
      </c>
      <c r="F48">
        <v>3.67</v>
      </c>
    </row>
    <row r="49" spans="1:6" x14ac:dyDescent="0.25">
      <c r="A49" t="s">
        <v>108</v>
      </c>
      <c r="B49" t="s">
        <v>109</v>
      </c>
      <c r="C49" t="s">
        <v>110</v>
      </c>
      <c r="D49" t="s">
        <v>25</v>
      </c>
      <c r="E49">
        <v>687.25</v>
      </c>
      <c r="F49">
        <v>653.58000000000004</v>
      </c>
    </row>
    <row r="50" spans="1:6" x14ac:dyDescent="0.25">
      <c r="A50" t="s">
        <v>111</v>
      </c>
      <c r="B50" t="s">
        <v>112</v>
      </c>
      <c r="C50" t="s">
        <v>1</v>
      </c>
      <c r="D50" t="s">
        <v>41</v>
      </c>
      <c r="E50">
        <v>388.17</v>
      </c>
      <c r="F50">
        <v>787.79</v>
      </c>
    </row>
    <row r="51" spans="1:6" x14ac:dyDescent="0.25">
      <c r="A51" t="s">
        <v>113</v>
      </c>
      <c r="B51" t="s">
        <v>114</v>
      </c>
      <c r="C51" t="s">
        <v>110</v>
      </c>
      <c r="D51" t="s">
        <v>41</v>
      </c>
      <c r="E51">
        <v>634.55999999999995</v>
      </c>
      <c r="F51">
        <v>555.08000000000004</v>
      </c>
    </row>
    <row r="52" spans="1:6" x14ac:dyDescent="0.25">
      <c r="A52" t="s">
        <v>115</v>
      </c>
      <c r="B52" t="s">
        <v>116</v>
      </c>
      <c r="C52" t="s">
        <v>0</v>
      </c>
      <c r="D52" t="s">
        <v>18</v>
      </c>
      <c r="E52">
        <v>777.88</v>
      </c>
      <c r="F52">
        <v>983.42</v>
      </c>
    </row>
    <row r="53" spans="1:6" x14ac:dyDescent="0.25">
      <c r="A53" t="s">
        <v>117</v>
      </c>
      <c r="B53" t="s">
        <v>118</v>
      </c>
      <c r="C53" t="s">
        <v>1</v>
      </c>
      <c r="D53" t="s">
        <v>15</v>
      </c>
      <c r="E53">
        <v>89.66</v>
      </c>
      <c r="F53">
        <v>442.12</v>
      </c>
    </row>
    <row r="54" spans="1:6" x14ac:dyDescent="0.25">
      <c r="A54" t="s">
        <v>119</v>
      </c>
      <c r="B54" t="s">
        <v>120</v>
      </c>
      <c r="C54" t="s">
        <v>1</v>
      </c>
      <c r="D54" t="s">
        <v>41</v>
      </c>
      <c r="E54">
        <v>154.86000000000001</v>
      </c>
      <c r="F54">
        <v>598.58000000000004</v>
      </c>
    </row>
    <row r="55" spans="1:6" x14ac:dyDescent="0.25">
      <c r="A55" t="s">
        <v>121</v>
      </c>
      <c r="B55" t="s">
        <v>122</v>
      </c>
      <c r="C55" t="s">
        <v>1</v>
      </c>
      <c r="D55" t="s">
        <v>25</v>
      </c>
      <c r="E55">
        <v>202.09</v>
      </c>
      <c r="F55">
        <v>164.5</v>
      </c>
    </row>
    <row r="56" spans="1:6" x14ac:dyDescent="0.25">
      <c r="A56" t="s">
        <v>123</v>
      </c>
      <c r="B56" t="s">
        <v>124</v>
      </c>
      <c r="C56" t="s">
        <v>62</v>
      </c>
      <c r="D56" t="s">
        <v>75</v>
      </c>
      <c r="E56">
        <v>777.5</v>
      </c>
      <c r="F56">
        <v>2.84</v>
      </c>
    </row>
    <row r="57" spans="1:6" x14ac:dyDescent="0.25">
      <c r="A57" t="s">
        <v>125</v>
      </c>
      <c r="B57" t="s">
        <v>126</v>
      </c>
      <c r="C57" t="s">
        <v>62</v>
      </c>
      <c r="D57" t="s">
        <v>18</v>
      </c>
      <c r="E57">
        <v>559.37</v>
      </c>
      <c r="F57">
        <v>65.72</v>
      </c>
    </row>
    <row r="58" spans="1:6" x14ac:dyDescent="0.25">
      <c r="A58" t="s">
        <v>127</v>
      </c>
      <c r="B58" t="s">
        <v>128</v>
      </c>
      <c r="C58" t="s">
        <v>0</v>
      </c>
      <c r="D58" t="s">
        <v>12</v>
      </c>
      <c r="E58">
        <v>497.91</v>
      </c>
      <c r="F58">
        <v>31.2</v>
      </c>
    </row>
    <row r="59" spans="1:6" x14ac:dyDescent="0.25">
      <c r="A59" t="s">
        <v>129</v>
      </c>
      <c r="B59" t="s">
        <v>130</v>
      </c>
      <c r="C59" t="s">
        <v>0</v>
      </c>
      <c r="D59" t="s">
        <v>25</v>
      </c>
      <c r="E59">
        <v>800.72</v>
      </c>
      <c r="F59">
        <v>762.68</v>
      </c>
    </row>
    <row r="60" spans="1:6" x14ac:dyDescent="0.25">
      <c r="A60" t="s">
        <v>131</v>
      </c>
      <c r="B60" t="s">
        <v>132</v>
      </c>
      <c r="C60" t="s">
        <v>1</v>
      </c>
      <c r="D60" t="s">
        <v>25</v>
      </c>
      <c r="E60">
        <v>954.1</v>
      </c>
      <c r="F60">
        <v>780.63</v>
      </c>
    </row>
    <row r="61" spans="1:6" x14ac:dyDescent="0.25">
      <c r="A61" t="s">
        <v>133</v>
      </c>
      <c r="B61" t="s">
        <v>134</v>
      </c>
      <c r="C61" t="s">
        <v>135</v>
      </c>
      <c r="D61" t="s">
        <v>15</v>
      </c>
      <c r="E61">
        <v>152.91999999999999</v>
      </c>
      <c r="F61">
        <v>448.3</v>
      </c>
    </row>
    <row r="62" spans="1:6" x14ac:dyDescent="0.25">
      <c r="A62" t="s">
        <v>136</v>
      </c>
      <c r="B62" t="s">
        <v>137</v>
      </c>
      <c r="C62" t="s">
        <v>0</v>
      </c>
      <c r="D62" t="s">
        <v>75</v>
      </c>
      <c r="E62">
        <v>832.3</v>
      </c>
      <c r="F62">
        <v>128.47</v>
      </c>
    </row>
    <row r="63" spans="1:6" x14ac:dyDescent="0.25">
      <c r="A63" t="s">
        <v>138</v>
      </c>
      <c r="B63" t="s">
        <v>139</v>
      </c>
      <c r="C63" t="s">
        <v>1</v>
      </c>
      <c r="D63" t="s">
        <v>18</v>
      </c>
      <c r="E63">
        <v>179.94</v>
      </c>
      <c r="F63">
        <v>826.8</v>
      </c>
    </row>
    <row r="64" spans="1:6" x14ac:dyDescent="0.25">
      <c r="A64" t="s">
        <v>140</v>
      </c>
      <c r="B64" t="s">
        <v>141</v>
      </c>
      <c r="C64" t="s">
        <v>0</v>
      </c>
      <c r="D64" t="s">
        <v>12</v>
      </c>
      <c r="E64">
        <v>202.24</v>
      </c>
      <c r="F64">
        <v>763.78</v>
      </c>
    </row>
    <row r="65" spans="1:6" x14ac:dyDescent="0.25">
      <c r="A65" t="s">
        <v>142</v>
      </c>
      <c r="B65" t="s">
        <v>143</v>
      </c>
      <c r="C65" t="s">
        <v>0</v>
      </c>
      <c r="D65" t="s">
        <v>75</v>
      </c>
      <c r="E65">
        <v>440.36</v>
      </c>
      <c r="F65">
        <v>410.33</v>
      </c>
    </row>
    <row r="66" spans="1:6" x14ac:dyDescent="0.25">
      <c r="A66" t="s">
        <v>144</v>
      </c>
      <c r="B66" t="s">
        <v>145</v>
      </c>
      <c r="C66" t="s">
        <v>0</v>
      </c>
      <c r="D66" t="s">
        <v>75</v>
      </c>
      <c r="E66">
        <v>744.8</v>
      </c>
      <c r="F66">
        <v>856.47</v>
      </c>
    </row>
    <row r="67" spans="1:6" x14ac:dyDescent="0.25">
      <c r="A67" t="s">
        <v>146</v>
      </c>
      <c r="B67" t="s">
        <v>147</v>
      </c>
      <c r="C67" t="s">
        <v>1</v>
      </c>
      <c r="D67" t="s">
        <v>18</v>
      </c>
      <c r="E67">
        <v>849.51</v>
      </c>
      <c r="F67">
        <v>977.14</v>
      </c>
    </row>
    <row r="68" spans="1:6" x14ac:dyDescent="0.25">
      <c r="A68" t="s">
        <v>148</v>
      </c>
      <c r="B68" t="s">
        <v>149</v>
      </c>
      <c r="C68" t="s">
        <v>1</v>
      </c>
      <c r="D68" t="s">
        <v>18</v>
      </c>
      <c r="E68">
        <v>328.44</v>
      </c>
      <c r="F68">
        <v>25.19</v>
      </c>
    </row>
    <row r="69" spans="1:6" x14ac:dyDescent="0.25">
      <c r="A69" t="s">
        <v>150</v>
      </c>
      <c r="B69" t="s">
        <v>151</v>
      </c>
      <c r="C69" t="s">
        <v>2</v>
      </c>
      <c r="D69" t="s">
        <v>25</v>
      </c>
      <c r="E69">
        <v>480.79</v>
      </c>
      <c r="F69">
        <v>539.37</v>
      </c>
    </row>
    <row r="70" spans="1:6" x14ac:dyDescent="0.25">
      <c r="A70" t="s">
        <v>152</v>
      </c>
      <c r="B70" t="s">
        <v>153</v>
      </c>
      <c r="C70" t="s">
        <v>1</v>
      </c>
      <c r="D70" t="s">
        <v>18</v>
      </c>
      <c r="E70">
        <v>623.76</v>
      </c>
      <c r="F70">
        <v>887.02</v>
      </c>
    </row>
    <row r="71" spans="1:6" x14ac:dyDescent="0.25">
      <c r="A71" t="s">
        <v>154</v>
      </c>
      <c r="B71" t="s">
        <v>155</v>
      </c>
      <c r="C71" t="s">
        <v>1</v>
      </c>
      <c r="D71" t="s">
        <v>34</v>
      </c>
      <c r="E71">
        <v>613.29999999999995</v>
      </c>
      <c r="F71">
        <v>612.34</v>
      </c>
    </row>
    <row r="72" spans="1:6" x14ac:dyDescent="0.25">
      <c r="A72" t="s">
        <v>156</v>
      </c>
      <c r="B72" t="s">
        <v>157</v>
      </c>
      <c r="C72" t="s">
        <v>0</v>
      </c>
      <c r="D72" t="s">
        <v>15</v>
      </c>
      <c r="E72">
        <v>71.61</v>
      </c>
      <c r="F72">
        <v>691.22</v>
      </c>
    </row>
    <row r="73" spans="1:6" x14ac:dyDescent="0.25">
      <c r="A73" t="s">
        <v>158</v>
      </c>
      <c r="B73" t="s">
        <v>159</v>
      </c>
      <c r="C73" t="s">
        <v>1</v>
      </c>
      <c r="D73" t="s">
        <v>15</v>
      </c>
      <c r="E73">
        <v>225.62</v>
      </c>
      <c r="F73">
        <v>334.55</v>
      </c>
    </row>
    <row r="74" spans="1:6" x14ac:dyDescent="0.25">
      <c r="A74" t="s">
        <v>160</v>
      </c>
      <c r="B74" t="s">
        <v>161</v>
      </c>
      <c r="C74" t="s">
        <v>1</v>
      </c>
      <c r="D74" t="s">
        <v>34</v>
      </c>
      <c r="E74">
        <v>453.46</v>
      </c>
      <c r="F74">
        <v>272.64</v>
      </c>
    </row>
    <row r="75" spans="1:6" x14ac:dyDescent="0.25">
      <c r="A75" t="s">
        <v>162</v>
      </c>
      <c r="B75" t="s">
        <v>163</v>
      </c>
      <c r="C75" t="s">
        <v>1</v>
      </c>
      <c r="D75" t="s">
        <v>12</v>
      </c>
      <c r="E75">
        <v>29.08</v>
      </c>
      <c r="F75">
        <v>536.23</v>
      </c>
    </row>
    <row r="76" spans="1:6" x14ac:dyDescent="0.25">
      <c r="A76" t="s">
        <v>164</v>
      </c>
      <c r="B76" t="s">
        <v>165</v>
      </c>
      <c r="C76" t="s">
        <v>1</v>
      </c>
      <c r="D76" t="s">
        <v>15</v>
      </c>
      <c r="E76">
        <v>879.05</v>
      </c>
      <c r="F76">
        <v>190.98</v>
      </c>
    </row>
    <row r="77" spans="1:6" x14ac:dyDescent="0.25">
      <c r="A77" t="s">
        <v>166</v>
      </c>
      <c r="B77" t="s">
        <v>167</v>
      </c>
      <c r="C77" t="s">
        <v>1</v>
      </c>
      <c r="D77" t="s">
        <v>18</v>
      </c>
      <c r="E77">
        <v>782.43</v>
      </c>
      <c r="F77">
        <v>693.14</v>
      </c>
    </row>
    <row r="78" spans="1:6" x14ac:dyDescent="0.25">
      <c r="A78" t="s">
        <v>168</v>
      </c>
      <c r="B78" t="s">
        <v>169</v>
      </c>
      <c r="C78" t="s">
        <v>0</v>
      </c>
      <c r="D78" t="s">
        <v>41</v>
      </c>
      <c r="E78">
        <v>128.21</v>
      </c>
      <c r="F78">
        <v>850.96</v>
      </c>
    </row>
    <row r="79" spans="1:6" x14ac:dyDescent="0.25">
      <c r="A79" t="s">
        <v>170</v>
      </c>
      <c r="B79" t="s">
        <v>171</v>
      </c>
      <c r="C79" t="s">
        <v>0</v>
      </c>
      <c r="D79" t="s">
        <v>15</v>
      </c>
      <c r="E79">
        <v>632.35</v>
      </c>
      <c r="F79">
        <v>450.16</v>
      </c>
    </row>
    <row r="80" spans="1:6" x14ac:dyDescent="0.25">
      <c r="A80" t="s">
        <v>172</v>
      </c>
      <c r="B80" t="s">
        <v>173</v>
      </c>
      <c r="C80" t="s">
        <v>0</v>
      </c>
      <c r="D80" t="s">
        <v>12</v>
      </c>
      <c r="E80">
        <v>430.09</v>
      </c>
      <c r="F80">
        <v>944.47</v>
      </c>
    </row>
    <row r="81" spans="1:6" x14ac:dyDescent="0.25">
      <c r="A81" t="s">
        <v>174</v>
      </c>
      <c r="B81" t="s">
        <v>175</v>
      </c>
      <c r="C81" t="s">
        <v>1</v>
      </c>
      <c r="D81" t="s">
        <v>34</v>
      </c>
      <c r="E81">
        <v>960.5</v>
      </c>
      <c r="F81">
        <v>244.6</v>
      </c>
    </row>
    <row r="82" spans="1:6" x14ac:dyDescent="0.25">
      <c r="A82" t="s">
        <v>176</v>
      </c>
      <c r="B82" t="s">
        <v>177</v>
      </c>
      <c r="C82" t="s">
        <v>1</v>
      </c>
      <c r="D82" t="s">
        <v>15</v>
      </c>
      <c r="E82">
        <v>60.16</v>
      </c>
      <c r="F82">
        <v>836.45</v>
      </c>
    </row>
    <row r="83" spans="1:6" x14ac:dyDescent="0.25">
      <c r="A83" t="s">
        <v>178</v>
      </c>
      <c r="B83" t="s">
        <v>179</v>
      </c>
      <c r="C83" t="s">
        <v>1</v>
      </c>
      <c r="D83" t="s">
        <v>18</v>
      </c>
      <c r="E83">
        <v>950.81</v>
      </c>
      <c r="F83">
        <v>400.38</v>
      </c>
    </row>
    <row r="84" spans="1:6" x14ac:dyDescent="0.25">
      <c r="A84" t="s">
        <v>180</v>
      </c>
      <c r="B84" t="s">
        <v>181</v>
      </c>
      <c r="C84" t="s">
        <v>1</v>
      </c>
      <c r="D84" t="s">
        <v>15</v>
      </c>
      <c r="E84">
        <v>320.92</v>
      </c>
      <c r="F84">
        <v>431.21</v>
      </c>
    </row>
    <row r="85" spans="1:6" x14ac:dyDescent="0.25">
      <c r="A85" t="s">
        <v>182</v>
      </c>
      <c r="B85" t="s">
        <v>183</v>
      </c>
      <c r="C85" t="s">
        <v>1</v>
      </c>
      <c r="D85" t="s">
        <v>41</v>
      </c>
      <c r="E85">
        <v>509.07</v>
      </c>
      <c r="F85">
        <v>903.11</v>
      </c>
    </row>
    <row r="86" spans="1:6" x14ac:dyDescent="0.25">
      <c r="A86" t="s">
        <v>184</v>
      </c>
      <c r="B86" t="s">
        <v>185</v>
      </c>
      <c r="C86" t="s">
        <v>0</v>
      </c>
      <c r="D86" t="s">
        <v>18</v>
      </c>
      <c r="E86">
        <v>437.43</v>
      </c>
      <c r="F86">
        <v>192.67</v>
      </c>
    </row>
    <row r="87" spans="1:6" x14ac:dyDescent="0.25">
      <c r="A87" t="s">
        <v>186</v>
      </c>
      <c r="B87" t="s">
        <v>187</v>
      </c>
      <c r="C87" t="s">
        <v>1</v>
      </c>
      <c r="D87" t="s">
        <v>12</v>
      </c>
      <c r="E87">
        <v>38.869999999999997</v>
      </c>
      <c r="F87">
        <v>601.41999999999996</v>
      </c>
    </row>
    <row r="88" spans="1:6" x14ac:dyDescent="0.25">
      <c r="A88" t="s">
        <v>188</v>
      </c>
      <c r="B88" t="s">
        <v>189</v>
      </c>
      <c r="C88" t="s">
        <v>0</v>
      </c>
      <c r="D88" t="s">
        <v>15</v>
      </c>
      <c r="E88">
        <v>738.16</v>
      </c>
      <c r="F88">
        <v>852.55</v>
      </c>
    </row>
    <row r="89" spans="1:6" x14ac:dyDescent="0.25">
      <c r="A89" t="s">
        <v>190</v>
      </c>
      <c r="B89" t="s">
        <v>191</v>
      </c>
      <c r="C89" t="s">
        <v>0</v>
      </c>
      <c r="D89" t="s">
        <v>25</v>
      </c>
      <c r="E89">
        <v>745.18</v>
      </c>
      <c r="F89">
        <v>563.04</v>
      </c>
    </row>
    <row r="90" spans="1:6" x14ac:dyDescent="0.25">
      <c r="A90" t="s">
        <v>192</v>
      </c>
      <c r="B90" t="s">
        <v>193</v>
      </c>
      <c r="C90" t="s">
        <v>0</v>
      </c>
      <c r="D90" t="s">
        <v>25</v>
      </c>
      <c r="E90">
        <v>860.45</v>
      </c>
      <c r="F90">
        <v>609.69000000000005</v>
      </c>
    </row>
    <row r="91" spans="1:6" x14ac:dyDescent="0.25">
      <c r="A91" t="s">
        <v>194</v>
      </c>
      <c r="B91" t="s">
        <v>195</v>
      </c>
      <c r="C91" t="s">
        <v>1</v>
      </c>
      <c r="D91" t="s">
        <v>15</v>
      </c>
      <c r="E91">
        <v>143.52000000000001</v>
      </c>
      <c r="F91">
        <v>216.48</v>
      </c>
    </row>
    <row r="92" spans="1:6" x14ac:dyDescent="0.25">
      <c r="A92" t="s">
        <v>196</v>
      </c>
      <c r="B92" t="s">
        <v>197</v>
      </c>
      <c r="C92" t="s">
        <v>0</v>
      </c>
      <c r="D92" t="s">
        <v>15</v>
      </c>
      <c r="E92">
        <v>87.87</v>
      </c>
      <c r="F92">
        <v>295.10000000000002</v>
      </c>
    </row>
    <row r="93" spans="1:6" x14ac:dyDescent="0.25">
      <c r="A93" t="s">
        <v>198</v>
      </c>
      <c r="B93" t="s">
        <v>199</v>
      </c>
      <c r="C93" t="s">
        <v>0</v>
      </c>
      <c r="D93" t="s">
        <v>75</v>
      </c>
      <c r="E93">
        <v>257.12</v>
      </c>
      <c r="F93">
        <v>67.37</v>
      </c>
    </row>
    <row r="94" spans="1:6" x14ac:dyDescent="0.25">
      <c r="A94" t="s">
        <v>200</v>
      </c>
      <c r="B94" t="s">
        <v>201</v>
      </c>
      <c r="C94" t="s">
        <v>0</v>
      </c>
      <c r="D94" t="s">
        <v>18</v>
      </c>
      <c r="E94">
        <v>803.51</v>
      </c>
      <c r="F94">
        <v>432.8</v>
      </c>
    </row>
    <row r="95" spans="1:6" x14ac:dyDescent="0.25">
      <c r="A95" t="s">
        <v>202</v>
      </c>
      <c r="B95" t="s">
        <v>203</v>
      </c>
      <c r="C95" t="s">
        <v>0</v>
      </c>
      <c r="D95" t="s">
        <v>41</v>
      </c>
      <c r="E95">
        <v>412.76</v>
      </c>
      <c r="F95">
        <v>58.6</v>
      </c>
    </row>
    <row r="96" spans="1:6" x14ac:dyDescent="0.25">
      <c r="A96" t="s">
        <v>204</v>
      </c>
      <c r="B96" t="s">
        <v>205</v>
      </c>
      <c r="C96" t="s">
        <v>1</v>
      </c>
      <c r="D96" t="s">
        <v>15</v>
      </c>
      <c r="E96">
        <v>395.7</v>
      </c>
      <c r="F96">
        <v>30.49</v>
      </c>
    </row>
    <row r="97" spans="1:6" x14ac:dyDescent="0.25">
      <c r="A97" t="s">
        <v>206</v>
      </c>
      <c r="B97" t="s">
        <v>207</v>
      </c>
      <c r="C97" t="s">
        <v>0</v>
      </c>
      <c r="D97" t="s">
        <v>34</v>
      </c>
      <c r="E97">
        <v>339.28</v>
      </c>
      <c r="F97">
        <v>711.63</v>
      </c>
    </row>
    <row r="98" spans="1:6" x14ac:dyDescent="0.25">
      <c r="A98" t="s">
        <v>208</v>
      </c>
      <c r="B98" t="s">
        <v>209</v>
      </c>
      <c r="C98" t="s">
        <v>1</v>
      </c>
      <c r="D98" t="s">
        <v>75</v>
      </c>
      <c r="E98">
        <v>967.54</v>
      </c>
      <c r="F98">
        <v>542.41999999999996</v>
      </c>
    </row>
    <row r="99" spans="1:6" x14ac:dyDescent="0.25">
      <c r="A99" t="s">
        <v>210</v>
      </c>
      <c r="B99" t="s">
        <v>211</v>
      </c>
      <c r="C99" t="s">
        <v>1</v>
      </c>
      <c r="D99" t="s">
        <v>25</v>
      </c>
      <c r="E99">
        <v>172.58</v>
      </c>
      <c r="F99">
        <v>408.68</v>
      </c>
    </row>
    <row r="100" spans="1:6" x14ac:dyDescent="0.25">
      <c r="A100" t="s">
        <v>212</v>
      </c>
      <c r="B100" t="s">
        <v>213</v>
      </c>
      <c r="C100" t="s">
        <v>0</v>
      </c>
      <c r="D100" t="s">
        <v>34</v>
      </c>
      <c r="E100">
        <v>989.64</v>
      </c>
      <c r="F100">
        <v>749.1</v>
      </c>
    </row>
    <row r="101" spans="1:6" x14ac:dyDescent="0.25">
      <c r="A101" t="s">
        <v>214</v>
      </c>
      <c r="B101" t="s">
        <v>215</v>
      </c>
      <c r="C101" t="s">
        <v>1</v>
      </c>
      <c r="D101" t="s">
        <v>75</v>
      </c>
      <c r="E101">
        <v>376.2</v>
      </c>
      <c r="F101">
        <v>345.86</v>
      </c>
    </row>
    <row r="102" spans="1:6" x14ac:dyDescent="0.25">
      <c r="A102" t="s">
        <v>216</v>
      </c>
      <c r="B102" t="s">
        <v>217</v>
      </c>
      <c r="C102" t="s">
        <v>0</v>
      </c>
      <c r="D102" t="s">
        <v>41</v>
      </c>
      <c r="E102">
        <v>68.849999999999994</v>
      </c>
      <c r="F102">
        <v>639.38</v>
      </c>
    </row>
    <row r="103" spans="1:6" x14ac:dyDescent="0.25">
      <c r="A103" t="s">
        <v>218</v>
      </c>
      <c r="B103" t="s">
        <v>219</v>
      </c>
      <c r="C103" t="s">
        <v>1</v>
      </c>
      <c r="D103" t="s">
        <v>41</v>
      </c>
      <c r="E103">
        <v>850.95</v>
      </c>
      <c r="F103">
        <v>903.91</v>
      </c>
    </row>
    <row r="104" spans="1:6" x14ac:dyDescent="0.25">
      <c r="A104" t="s">
        <v>220</v>
      </c>
      <c r="B104" t="s">
        <v>221</v>
      </c>
      <c r="C104" t="s">
        <v>1</v>
      </c>
      <c r="D104" t="s">
        <v>25</v>
      </c>
      <c r="E104">
        <v>195.78</v>
      </c>
      <c r="F104">
        <v>77.53</v>
      </c>
    </row>
    <row r="105" spans="1:6" x14ac:dyDescent="0.25">
      <c r="A105" t="s">
        <v>222</v>
      </c>
      <c r="B105" t="s">
        <v>223</v>
      </c>
      <c r="C105" t="s">
        <v>2</v>
      </c>
      <c r="D105" t="s">
        <v>15</v>
      </c>
      <c r="E105">
        <v>324.27</v>
      </c>
      <c r="F105">
        <v>525.77</v>
      </c>
    </row>
    <row r="106" spans="1:6" x14ac:dyDescent="0.25">
      <c r="A106" t="s">
        <v>224</v>
      </c>
      <c r="B106" t="s">
        <v>225</v>
      </c>
      <c r="C106" t="s">
        <v>1</v>
      </c>
      <c r="D106" t="s">
        <v>41</v>
      </c>
      <c r="E106">
        <v>528.62</v>
      </c>
      <c r="F106">
        <v>606.27</v>
      </c>
    </row>
    <row r="107" spans="1:6" x14ac:dyDescent="0.25">
      <c r="A107" t="s">
        <v>226</v>
      </c>
      <c r="B107" t="s">
        <v>227</v>
      </c>
      <c r="C107" t="s">
        <v>0</v>
      </c>
      <c r="D107" t="s">
        <v>15</v>
      </c>
      <c r="E107">
        <v>111.36</v>
      </c>
      <c r="F107">
        <v>911.84</v>
      </c>
    </row>
    <row r="108" spans="1:6" x14ac:dyDescent="0.25">
      <c r="A108" t="s">
        <v>228</v>
      </c>
      <c r="B108" t="s">
        <v>229</v>
      </c>
      <c r="C108" t="s">
        <v>0</v>
      </c>
      <c r="D108" t="s">
        <v>12</v>
      </c>
      <c r="E108">
        <v>255.92</v>
      </c>
      <c r="F108">
        <v>795.71</v>
      </c>
    </row>
    <row r="109" spans="1:6" x14ac:dyDescent="0.25">
      <c r="A109" t="s">
        <v>230</v>
      </c>
      <c r="B109" t="s">
        <v>231</v>
      </c>
      <c r="C109" t="s">
        <v>0</v>
      </c>
      <c r="D109" t="s">
        <v>75</v>
      </c>
      <c r="E109">
        <v>830.53</v>
      </c>
      <c r="F109">
        <v>765.15</v>
      </c>
    </row>
    <row r="110" spans="1:6" x14ac:dyDescent="0.25">
      <c r="A110" t="s">
        <v>232</v>
      </c>
      <c r="B110" t="s">
        <v>233</v>
      </c>
      <c r="C110" t="s">
        <v>0</v>
      </c>
      <c r="D110" t="s">
        <v>25</v>
      </c>
      <c r="E110">
        <v>109.51</v>
      </c>
      <c r="F110">
        <v>581.5</v>
      </c>
    </row>
    <row r="111" spans="1:6" x14ac:dyDescent="0.25">
      <c r="A111" t="s">
        <v>234</v>
      </c>
      <c r="B111" t="s">
        <v>235</v>
      </c>
      <c r="C111" t="s">
        <v>0</v>
      </c>
      <c r="D111" t="s">
        <v>34</v>
      </c>
      <c r="E111">
        <v>721.94</v>
      </c>
      <c r="F111">
        <v>385.87</v>
      </c>
    </row>
    <row r="112" spans="1:6" x14ac:dyDescent="0.25">
      <c r="A112" t="s">
        <v>236</v>
      </c>
      <c r="B112" t="s">
        <v>237</v>
      </c>
      <c r="C112" t="s">
        <v>1</v>
      </c>
      <c r="D112" t="s">
        <v>15</v>
      </c>
      <c r="E112">
        <v>133.22</v>
      </c>
      <c r="F112">
        <v>810.6</v>
      </c>
    </row>
    <row r="113" spans="1:6" x14ac:dyDescent="0.25">
      <c r="A113" t="s">
        <v>238</v>
      </c>
      <c r="B113" t="s">
        <v>239</v>
      </c>
      <c r="C113" t="s">
        <v>0</v>
      </c>
      <c r="D113" t="s">
        <v>75</v>
      </c>
      <c r="E113">
        <v>22.23</v>
      </c>
      <c r="F113">
        <v>106.09</v>
      </c>
    </row>
    <row r="114" spans="1:6" x14ac:dyDescent="0.25">
      <c r="A114" t="s">
        <v>240</v>
      </c>
      <c r="B114" t="s">
        <v>241</v>
      </c>
      <c r="C114" t="s">
        <v>110</v>
      </c>
      <c r="D114" t="s">
        <v>75</v>
      </c>
      <c r="E114">
        <v>936.24</v>
      </c>
      <c r="F114">
        <v>567.77</v>
      </c>
    </row>
    <row r="115" spans="1:6" x14ac:dyDescent="0.25">
      <c r="A115" t="s">
        <v>242</v>
      </c>
      <c r="B115" t="s">
        <v>243</v>
      </c>
      <c r="C115" t="s">
        <v>1</v>
      </c>
      <c r="D115" t="s">
        <v>15</v>
      </c>
      <c r="E115">
        <v>769.01</v>
      </c>
      <c r="F115">
        <v>315.49</v>
      </c>
    </row>
    <row r="116" spans="1:6" x14ac:dyDescent="0.25">
      <c r="A116" t="s">
        <v>244</v>
      </c>
      <c r="B116" t="s">
        <v>245</v>
      </c>
      <c r="C116" t="s">
        <v>0</v>
      </c>
      <c r="D116" t="s">
        <v>75</v>
      </c>
      <c r="E116">
        <v>237.43</v>
      </c>
      <c r="F116">
        <v>89.01</v>
      </c>
    </row>
    <row r="117" spans="1:6" x14ac:dyDescent="0.25">
      <c r="A117" t="s">
        <v>246</v>
      </c>
      <c r="B117" t="s">
        <v>247</v>
      </c>
      <c r="C117" t="s">
        <v>1</v>
      </c>
      <c r="D117" t="s">
        <v>41</v>
      </c>
      <c r="E117">
        <v>477.76</v>
      </c>
      <c r="F117">
        <v>527.27</v>
      </c>
    </row>
    <row r="118" spans="1:6" x14ac:dyDescent="0.25">
      <c r="A118" t="s">
        <v>248</v>
      </c>
      <c r="B118" t="s">
        <v>249</v>
      </c>
      <c r="C118" t="s">
        <v>1</v>
      </c>
      <c r="D118" t="s">
        <v>12</v>
      </c>
      <c r="E118">
        <v>378.15</v>
      </c>
      <c r="F118">
        <v>794.14</v>
      </c>
    </row>
    <row r="119" spans="1:6" x14ac:dyDescent="0.25">
      <c r="A119" t="s">
        <v>250</v>
      </c>
      <c r="B119" t="s">
        <v>251</v>
      </c>
      <c r="C119" t="s">
        <v>1</v>
      </c>
      <c r="D119" t="s">
        <v>75</v>
      </c>
      <c r="E119">
        <v>125.32</v>
      </c>
      <c r="F119">
        <v>141.80000000000001</v>
      </c>
    </row>
    <row r="120" spans="1:6" x14ac:dyDescent="0.25">
      <c r="A120" t="s">
        <v>252</v>
      </c>
      <c r="B120" t="s">
        <v>253</v>
      </c>
      <c r="C120" t="s">
        <v>1</v>
      </c>
      <c r="D120" t="s">
        <v>25</v>
      </c>
      <c r="E120">
        <v>711.38</v>
      </c>
      <c r="F120">
        <v>923.55</v>
      </c>
    </row>
    <row r="121" spans="1:6" x14ac:dyDescent="0.25">
      <c r="A121" t="s">
        <v>254</v>
      </c>
      <c r="B121" t="s">
        <v>255</v>
      </c>
      <c r="C121" t="s">
        <v>1</v>
      </c>
      <c r="D121" t="s">
        <v>34</v>
      </c>
      <c r="E121">
        <v>712.07</v>
      </c>
      <c r="F121">
        <v>412.6</v>
      </c>
    </row>
    <row r="122" spans="1:6" x14ac:dyDescent="0.25">
      <c r="A122" t="s">
        <v>256</v>
      </c>
      <c r="B122" t="s">
        <v>257</v>
      </c>
      <c r="C122" t="s">
        <v>1</v>
      </c>
      <c r="D122" t="s">
        <v>12</v>
      </c>
      <c r="E122">
        <v>825.06</v>
      </c>
      <c r="F122">
        <v>319.98</v>
      </c>
    </row>
    <row r="123" spans="1:6" x14ac:dyDescent="0.25">
      <c r="A123" t="s">
        <v>258</v>
      </c>
      <c r="B123" t="s">
        <v>259</v>
      </c>
      <c r="C123" t="s">
        <v>1</v>
      </c>
      <c r="D123" t="s">
        <v>12</v>
      </c>
      <c r="E123">
        <v>774.23</v>
      </c>
      <c r="F123">
        <v>948.21</v>
      </c>
    </row>
    <row r="124" spans="1:6" x14ac:dyDescent="0.25">
      <c r="A124" t="s">
        <v>260</v>
      </c>
      <c r="B124" t="s">
        <v>261</v>
      </c>
      <c r="C124" t="s">
        <v>1</v>
      </c>
      <c r="D124" t="s">
        <v>75</v>
      </c>
      <c r="E124">
        <v>413.08</v>
      </c>
      <c r="F124">
        <v>794.26</v>
      </c>
    </row>
    <row r="125" spans="1:6" x14ac:dyDescent="0.25">
      <c r="A125" t="s">
        <v>262</v>
      </c>
      <c r="B125" t="s">
        <v>263</v>
      </c>
      <c r="C125" t="s">
        <v>1</v>
      </c>
      <c r="D125" t="s">
        <v>75</v>
      </c>
      <c r="E125">
        <v>764.3</v>
      </c>
      <c r="F125">
        <v>963.73</v>
      </c>
    </row>
    <row r="126" spans="1:6" x14ac:dyDescent="0.25">
      <c r="A126" t="s">
        <v>264</v>
      </c>
      <c r="B126" t="s">
        <v>265</v>
      </c>
      <c r="C126" t="s">
        <v>0</v>
      </c>
      <c r="D126" t="s">
        <v>75</v>
      </c>
      <c r="E126">
        <v>708.26</v>
      </c>
      <c r="F126">
        <v>32.1</v>
      </c>
    </row>
    <row r="127" spans="1:6" x14ac:dyDescent="0.25">
      <c r="A127" t="s">
        <v>266</v>
      </c>
      <c r="B127" t="s">
        <v>267</v>
      </c>
      <c r="C127" t="s">
        <v>110</v>
      </c>
      <c r="D127" t="s">
        <v>34</v>
      </c>
      <c r="E127">
        <v>679.42</v>
      </c>
      <c r="F127">
        <v>432.88</v>
      </c>
    </row>
    <row r="128" spans="1:6" x14ac:dyDescent="0.25">
      <c r="A128" t="s">
        <v>268</v>
      </c>
      <c r="B128" t="s">
        <v>269</v>
      </c>
      <c r="C128" t="s">
        <v>1</v>
      </c>
      <c r="D128" t="s">
        <v>12</v>
      </c>
      <c r="E128">
        <v>713.66</v>
      </c>
      <c r="F128">
        <v>149.21</v>
      </c>
    </row>
    <row r="129" spans="1:6" x14ac:dyDescent="0.25">
      <c r="A129" t="s">
        <v>270</v>
      </c>
      <c r="B129" t="s">
        <v>271</v>
      </c>
      <c r="C129" t="s">
        <v>0</v>
      </c>
      <c r="D129" t="s">
        <v>15</v>
      </c>
      <c r="E129">
        <v>179.61</v>
      </c>
      <c r="F129">
        <v>333.99</v>
      </c>
    </row>
    <row r="130" spans="1:6" x14ac:dyDescent="0.25">
      <c r="A130" t="s">
        <v>272</v>
      </c>
      <c r="B130" t="s">
        <v>273</v>
      </c>
      <c r="C130" t="s">
        <v>1</v>
      </c>
      <c r="D130" t="s">
        <v>34</v>
      </c>
      <c r="E130">
        <v>236.1</v>
      </c>
      <c r="F130">
        <v>325.08</v>
      </c>
    </row>
    <row r="131" spans="1:6" x14ac:dyDescent="0.25">
      <c r="A131" t="s">
        <v>274</v>
      </c>
      <c r="B131" t="s">
        <v>275</v>
      </c>
      <c r="C131" t="s">
        <v>0</v>
      </c>
      <c r="D131" t="s">
        <v>18</v>
      </c>
      <c r="E131">
        <v>63.86</v>
      </c>
      <c r="F131">
        <v>891.68</v>
      </c>
    </row>
    <row r="132" spans="1:6" x14ac:dyDescent="0.25">
      <c r="A132" t="s">
        <v>276</v>
      </c>
      <c r="B132" t="s">
        <v>277</v>
      </c>
      <c r="C132" t="s">
        <v>0</v>
      </c>
      <c r="D132" t="s">
        <v>75</v>
      </c>
      <c r="E132">
        <v>423.6</v>
      </c>
      <c r="F132">
        <v>327.92</v>
      </c>
    </row>
    <row r="133" spans="1:6" x14ac:dyDescent="0.25">
      <c r="A133" t="s">
        <v>278</v>
      </c>
      <c r="B133" t="s">
        <v>279</v>
      </c>
      <c r="C133" t="s">
        <v>0</v>
      </c>
      <c r="D133" t="s">
        <v>25</v>
      </c>
      <c r="E133">
        <v>236.34</v>
      </c>
      <c r="F133">
        <v>151.6</v>
      </c>
    </row>
    <row r="134" spans="1:6" x14ac:dyDescent="0.25">
      <c r="A134" t="s">
        <v>280</v>
      </c>
      <c r="B134" t="s">
        <v>281</v>
      </c>
      <c r="C134" t="s">
        <v>0</v>
      </c>
      <c r="D134" t="s">
        <v>12</v>
      </c>
      <c r="E134">
        <v>885.29</v>
      </c>
      <c r="F134">
        <v>46.17</v>
      </c>
    </row>
    <row r="135" spans="1:6" x14ac:dyDescent="0.25">
      <c r="A135" t="s">
        <v>282</v>
      </c>
      <c r="B135" t="s">
        <v>283</v>
      </c>
      <c r="C135" t="s">
        <v>1</v>
      </c>
      <c r="D135" t="s">
        <v>18</v>
      </c>
      <c r="E135">
        <v>634.19000000000005</v>
      </c>
      <c r="F135">
        <v>632.91999999999996</v>
      </c>
    </row>
    <row r="136" spans="1:6" x14ac:dyDescent="0.25">
      <c r="A136" t="s">
        <v>284</v>
      </c>
      <c r="B136" t="s">
        <v>285</v>
      </c>
      <c r="C136" t="s">
        <v>1</v>
      </c>
      <c r="D136" t="s">
        <v>75</v>
      </c>
      <c r="E136">
        <v>830.62</v>
      </c>
      <c r="F136">
        <v>43.01</v>
      </c>
    </row>
    <row r="137" spans="1:6" x14ac:dyDescent="0.25">
      <c r="A137" t="s">
        <v>286</v>
      </c>
      <c r="B137" t="s">
        <v>287</v>
      </c>
      <c r="C137" t="s">
        <v>0</v>
      </c>
      <c r="D137" t="s">
        <v>25</v>
      </c>
      <c r="E137">
        <v>124.3</v>
      </c>
      <c r="F137">
        <v>383.8</v>
      </c>
    </row>
    <row r="138" spans="1:6" x14ac:dyDescent="0.25">
      <c r="A138" t="s">
        <v>288</v>
      </c>
      <c r="B138" t="s">
        <v>289</v>
      </c>
      <c r="C138" t="s">
        <v>0</v>
      </c>
      <c r="D138" t="s">
        <v>18</v>
      </c>
      <c r="E138">
        <v>598.83000000000004</v>
      </c>
      <c r="F138">
        <v>175.55</v>
      </c>
    </row>
    <row r="139" spans="1:6" x14ac:dyDescent="0.25">
      <c r="A139" t="s">
        <v>290</v>
      </c>
      <c r="B139" t="s">
        <v>291</v>
      </c>
      <c r="C139" t="s">
        <v>1</v>
      </c>
      <c r="D139" t="s">
        <v>18</v>
      </c>
      <c r="E139">
        <v>986.66</v>
      </c>
      <c r="F139">
        <v>56.91</v>
      </c>
    </row>
    <row r="140" spans="1:6" x14ac:dyDescent="0.25">
      <c r="A140" t="s">
        <v>292</v>
      </c>
      <c r="B140" t="s">
        <v>293</v>
      </c>
      <c r="C140" t="s">
        <v>0</v>
      </c>
      <c r="D140" t="s">
        <v>12</v>
      </c>
      <c r="E140">
        <v>413.42</v>
      </c>
      <c r="F140">
        <v>963.87</v>
      </c>
    </row>
    <row r="141" spans="1:6" x14ac:dyDescent="0.25">
      <c r="A141" t="s">
        <v>294</v>
      </c>
      <c r="B141" t="s">
        <v>295</v>
      </c>
      <c r="C141" t="s">
        <v>1</v>
      </c>
      <c r="D141" t="s">
        <v>12</v>
      </c>
      <c r="E141">
        <v>510.42</v>
      </c>
      <c r="F141">
        <v>995.04</v>
      </c>
    </row>
    <row r="142" spans="1:6" x14ac:dyDescent="0.25">
      <c r="A142" t="s">
        <v>296</v>
      </c>
      <c r="B142" t="s">
        <v>297</v>
      </c>
      <c r="C142" t="s">
        <v>1</v>
      </c>
      <c r="D142" t="s">
        <v>12</v>
      </c>
      <c r="E142">
        <v>447.69</v>
      </c>
      <c r="F142">
        <v>13.78</v>
      </c>
    </row>
    <row r="143" spans="1:6" x14ac:dyDescent="0.25">
      <c r="A143" t="s">
        <v>298</v>
      </c>
      <c r="B143" t="s">
        <v>299</v>
      </c>
      <c r="C143" t="s">
        <v>0</v>
      </c>
      <c r="D143" t="s">
        <v>34</v>
      </c>
      <c r="E143">
        <v>942.01</v>
      </c>
      <c r="F143">
        <v>67.650000000000006</v>
      </c>
    </row>
    <row r="144" spans="1:6" x14ac:dyDescent="0.25">
      <c r="A144" t="s">
        <v>300</v>
      </c>
      <c r="B144" t="s">
        <v>301</v>
      </c>
      <c r="C144" t="s">
        <v>1</v>
      </c>
      <c r="D144" t="s">
        <v>18</v>
      </c>
      <c r="E144">
        <v>177.13</v>
      </c>
      <c r="F144">
        <v>415.71</v>
      </c>
    </row>
    <row r="145" spans="1:6" x14ac:dyDescent="0.25">
      <c r="A145" t="s">
        <v>302</v>
      </c>
      <c r="B145" t="s">
        <v>303</v>
      </c>
      <c r="C145" t="s">
        <v>0</v>
      </c>
      <c r="D145" t="s">
        <v>18</v>
      </c>
      <c r="E145">
        <v>97.39</v>
      </c>
      <c r="F145">
        <v>432.96</v>
      </c>
    </row>
    <row r="146" spans="1:6" x14ac:dyDescent="0.25">
      <c r="A146" t="s">
        <v>304</v>
      </c>
      <c r="B146" t="s">
        <v>305</v>
      </c>
      <c r="C146" t="s">
        <v>1</v>
      </c>
      <c r="D146" t="s">
        <v>18</v>
      </c>
      <c r="E146">
        <v>558.1</v>
      </c>
      <c r="F146">
        <v>777.59</v>
      </c>
    </row>
    <row r="147" spans="1:6" x14ac:dyDescent="0.25">
      <c r="A147" t="s">
        <v>306</v>
      </c>
      <c r="B147" t="s">
        <v>307</v>
      </c>
      <c r="C147" t="s">
        <v>0</v>
      </c>
      <c r="D147" t="s">
        <v>25</v>
      </c>
      <c r="E147">
        <v>913.59</v>
      </c>
      <c r="F147">
        <v>758.42</v>
      </c>
    </row>
    <row r="148" spans="1:6" x14ac:dyDescent="0.25">
      <c r="A148" t="s">
        <v>308</v>
      </c>
      <c r="B148" t="s">
        <v>309</v>
      </c>
      <c r="C148" t="s">
        <v>0</v>
      </c>
      <c r="D148" t="s">
        <v>15</v>
      </c>
      <c r="E148">
        <v>269.3</v>
      </c>
      <c r="F148">
        <v>573.67999999999995</v>
      </c>
    </row>
    <row r="149" spans="1:6" x14ac:dyDescent="0.25">
      <c r="A149" t="s">
        <v>310</v>
      </c>
      <c r="B149" t="s">
        <v>311</v>
      </c>
      <c r="C149" t="s">
        <v>1</v>
      </c>
      <c r="D149" t="s">
        <v>15</v>
      </c>
      <c r="E149">
        <v>855.7</v>
      </c>
      <c r="F149">
        <v>634.86</v>
      </c>
    </row>
    <row r="150" spans="1:6" x14ac:dyDescent="0.25">
      <c r="A150" t="s">
        <v>312</v>
      </c>
      <c r="B150" t="s">
        <v>313</v>
      </c>
      <c r="C150" t="s">
        <v>1</v>
      </c>
      <c r="D150" t="s">
        <v>25</v>
      </c>
      <c r="E150">
        <v>409.12</v>
      </c>
      <c r="F150">
        <v>162.01</v>
      </c>
    </row>
    <row r="151" spans="1:6" x14ac:dyDescent="0.25">
      <c r="A151" t="s">
        <v>314</v>
      </c>
      <c r="B151" t="s">
        <v>315</v>
      </c>
      <c r="C151" t="s">
        <v>1</v>
      </c>
      <c r="D151" t="s">
        <v>15</v>
      </c>
      <c r="E151">
        <v>923.5</v>
      </c>
      <c r="F151">
        <v>820.13</v>
      </c>
    </row>
    <row r="152" spans="1:6" x14ac:dyDescent="0.25">
      <c r="A152" t="s">
        <v>316</v>
      </c>
      <c r="B152" t="s">
        <v>317</v>
      </c>
      <c r="C152" t="s">
        <v>0</v>
      </c>
      <c r="D152" t="s">
        <v>75</v>
      </c>
      <c r="E152">
        <v>644.19000000000005</v>
      </c>
      <c r="F152">
        <v>24.63</v>
      </c>
    </row>
    <row r="153" spans="1:6" x14ac:dyDescent="0.25">
      <c r="A153" t="s">
        <v>318</v>
      </c>
      <c r="B153" t="s">
        <v>319</v>
      </c>
      <c r="C153" t="s">
        <v>1</v>
      </c>
      <c r="D153" t="s">
        <v>75</v>
      </c>
      <c r="E153">
        <v>256.52</v>
      </c>
      <c r="F153">
        <v>594.85</v>
      </c>
    </row>
    <row r="154" spans="1:6" x14ac:dyDescent="0.25">
      <c r="A154" t="s">
        <v>320</v>
      </c>
      <c r="B154" t="s">
        <v>321</v>
      </c>
      <c r="C154" t="s">
        <v>1</v>
      </c>
      <c r="D154" t="s">
        <v>75</v>
      </c>
      <c r="E154">
        <v>693.49</v>
      </c>
      <c r="F154">
        <v>526.95000000000005</v>
      </c>
    </row>
    <row r="155" spans="1:6" x14ac:dyDescent="0.25">
      <c r="A155" t="s">
        <v>322</v>
      </c>
      <c r="B155" t="s">
        <v>323</v>
      </c>
      <c r="C155" t="s">
        <v>1</v>
      </c>
      <c r="D155" t="s">
        <v>75</v>
      </c>
      <c r="E155">
        <v>169.72</v>
      </c>
      <c r="F155">
        <v>606.08000000000004</v>
      </c>
    </row>
    <row r="156" spans="1:6" x14ac:dyDescent="0.25">
      <c r="A156" t="s">
        <v>324</v>
      </c>
      <c r="B156" t="s">
        <v>325</v>
      </c>
      <c r="C156" t="s">
        <v>1</v>
      </c>
      <c r="D156" t="s">
        <v>12</v>
      </c>
      <c r="E156">
        <v>593.19000000000005</v>
      </c>
      <c r="F156">
        <v>636.33000000000004</v>
      </c>
    </row>
    <row r="157" spans="1:6" x14ac:dyDescent="0.25">
      <c r="A157" t="s">
        <v>326</v>
      </c>
      <c r="B157" t="s">
        <v>327</v>
      </c>
      <c r="C157" t="s">
        <v>0</v>
      </c>
      <c r="D157" t="s">
        <v>12</v>
      </c>
      <c r="E157">
        <v>846.36</v>
      </c>
      <c r="F157">
        <v>357.21</v>
      </c>
    </row>
    <row r="158" spans="1:6" x14ac:dyDescent="0.25">
      <c r="A158" t="s">
        <v>328</v>
      </c>
      <c r="B158" t="s">
        <v>329</v>
      </c>
      <c r="C158" t="s">
        <v>1</v>
      </c>
      <c r="D158" t="s">
        <v>18</v>
      </c>
      <c r="E158">
        <v>833.51</v>
      </c>
      <c r="F158">
        <v>698.18</v>
      </c>
    </row>
    <row r="159" spans="1:6" x14ac:dyDescent="0.25">
      <c r="A159" t="s">
        <v>330</v>
      </c>
      <c r="B159" t="s">
        <v>331</v>
      </c>
      <c r="C159" t="s">
        <v>1</v>
      </c>
      <c r="D159" t="s">
        <v>75</v>
      </c>
      <c r="E159">
        <v>947.86</v>
      </c>
      <c r="F159">
        <v>472.98</v>
      </c>
    </row>
    <row r="160" spans="1:6" x14ac:dyDescent="0.25">
      <c r="A160" t="s">
        <v>332</v>
      </c>
      <c r="B160" t="s">
        <v>333</v>
      </c>
      <c r="C160" t="s">
        <v>0</v>
      </c>
      <c r="D160" t="s">
        <v>41</v>
      </c>
      <c r="E160">
        <v>794.25</v>
      </c>
      <c r="F160">
        <v>301.01</v>
      </c>
    </row>
    <row r="161" spans="1:6" x14ac:dyDescent="0.25">
      <c r="A161" t="s">
        <v>334</v>
      </c>
      <c r="B161" t="s">
        <v>335</v>
      </c>
      <c r="C161" t="s">
        <v>1</v>
      </c>
      <c r="D161" t="s">
        <v>25</v>
      </c>
      <c r="E161">
        <v>704.48</v>
      </c>
      <c r="F161">
        <v>504.8</v>
      </c>
    </row>
    <row r="162" spans="1:6" x14ac:dyDescent="0.25">
      <c r="A162" t="s">
        <v>336</v>
      </c>
      <c r="B162" t="s">
        <v>337</v>
      </c>
      <c r="C162" t="s">
        <v>1</v>
      </c>
      <c r="D162" t="s">
        <v>12</v>
      </c>
      <c r="E162">
        <v>128.30000000000001</v>
      </c>
      <c r="F162">
        <v>303.17</v>
      </c>
    </row>
    <row r="163" spans="1:6" x14ac:dyDescent="0.25">
      <c r="A163" t="s">
        <v>10</v>
      </c>
      <c r="B163" t="s">
        <v>338</v>
      </c>
      <c r="C163" t="s">
        <v>0</v>
      </c>
      <c r="D163" t="s">
        <v>15</v>
      </c>
      <c r="E163">
        <v>846.78</v>
      </c>
      <c r="F163">
        <v>434.75</v>
      </c>
    </row>
    <row r="164" spans="1:6" x14ac:dyDescent="0.25">
      <c r="A164" t="s">
        <v>339</v>
      </c>
      <c r="B164" t="s">
        <v>340</v>
      </c>
      <c r="C164" t="s">
        <v>62</v>
      </c>
      <c r="D164" t="s">
        <v>25</v>
      </c>
      <c r="E164">
        <v>3.17</v>
      </c>
      <c r="F164">
        <v>453.12</v>
      </c>
    </row>
    <row r="165" spans="1:6" x14ac:dyDescent="0.25">
      <c r="A165" t="s">
        <v>341</v>
      </c>
      <c r="B165" t="s">
        <v>342</v>
      </c>
      <c r="C165" t="s">
        <v>0</v>
      </c>
      <c r="D165" t="s">
        <v>15</v>
      </c>
      <c r="E165">
        <v>334.75</v>
      </c>
      <c r="F165">
        <v>701.46</v>
      </c>
    </row>
    <row r="166" spans="1:6" x14ac:dyDescent="0.25">
      <c r="A166" t="s">
        <v>343</v>
      </c>
      <c r="B166" t="s">
        <v>344</v>
      </c>
      <c r="C166" t="s">
        <v>0</v>
      </c>
      <c r="D166" t="s">
        <v>15</v>
      </c>
      <c r="E166">
        <v>17.559999999999999</v>
      </c>
      <c r="F166">
        <v>151.27000000000001</v>
      </c>
    </row>
    <row r="167" spans="1:6" x14ac:dyDescent="0.25">
      <c r="A167" t="s">
        <v>345</v>
      </c>
      <c r="B167" t="s">
        <v>346</v>
      </c>
      <c r="C167" t="s">
        <v>135</v>
      </c>
      <c r="D167" t="s">
        <v>34</v>
      </c>
      <c r="E167">
        <v>451.52</v>
      </c>
      <c r="F167">
        <v>949.42</v>
      </c>
    </row>
    <row r="168" spans="1:6" x14ac:dyDescent="0.25">
      <c r="A168" t="s">
        <v>347</v>
      </c>
      <c r="B168" t="s">
        <v>348</v>
      </c>
      <c r="C168" t="s">
        <v>1</v>
      </c>
      <c r="D168" t="s">
        <v>34</v>
      </c>
      <c r="E168">
        <v>72.930000000000007</v>
      </c>
      <c r="F168">
        <v>726.39</v>
      </c>
    </row>
    <row r="169" spans="1:6" x14ac:dyDescent="0.25">
      <c r="A169" t="s">
        <v>349</v>
      </c>
      <c r="B169" t="s">
        <v>350</v>
      </c>
      <c r="C169" t="s">
        <v>0</v>
      </c>
      <c r="D169" t="s">
        <v>41</v>
      </c>
      <c r="E169">
        <v>651.27</v>
      </c>
      <c r="F169">
        <v>304.81</v>
      </c>
    </row>
    <row r="170" spans="1:6" x14ac:dyDescent="0.25">
      <c r="A170" t="s">
        <v>351</v>
      </c>
      <c r="B170" t="s">
        <v>352</v>
      </c>
      <c r="C170" t="s">
        <v>1</v>
      </c>
      <c r="D170" t="s">
        <v>75</v>
      </c>
      <c r="E170">
        <v>520.1</v>
      </c>
      <c r="F170">
        <v>339.05</v>
      </c>
    </row>
    <row r="171" spans="1:6" x14ac:dyDescent="0.25">
      <c r="A171" t="s">
        <v>353</v>
      </c>
      <c r="B171" t="s">
        <v>354</v>
      </c>
      <c r="C171" t="s">
        <v>1</v>
      </c>
      <c r="D171" t="s">
        <v>34</v>
      </c>
      <c r="E171">
        <v>711.58</v>
      </c>
      <c r="F171">
        <v>895.74</v>
      </c>
    </row>
    <row r="172" spans="1:6" x14ac:dyDescent="0.25">
      <c r="A172" t="s">
        <v>355</v>
      </c>
      <c r="B172" t="s">
        <v>356</v>
      </c>
      <c r="C172" t="s">
        <v>1</v>
      </c>
      <c r="D172" t="s">
        <v>34</v>
      </c>
      <c r="E172">
        <v>708.64</v>
      </c>
      <c r="F172">
        <v>749.34</v>
      </c>
    </row>
    <row r="173" spans="1:6" x14ac:dyDescent="0.25">
      <c r="A173" t="s">
        <v>357</v>
      </c>
      <c r="B173" t="s">
        <v>358</v>
      </c>
      <c r="C173" t="s">
        <v>1</v>
      </c>
      <c r="D173" t="s">
        <v>15</v>
      </c>
      <c r="E173">
        <v>183.09</v>
      </c>
      <c r="F173">
        <v>428.95</v>
      </c>
    </row>
    <row r="174" spans="1:6" x14ac:dyDescent="0.25">
      <c r="A174" t="s">
        <v>359</v>
      </c>
      <c r="B174" t="s">
        <v>360</v>
      </c>
      <c r="C174" t="s">
        <v>0</v>
      </c>
      <c r="D174" t="s">
        <v>18</v>
      </c>
      <c r="E174">
        <v>111.37</v>
      </c>
      <c r="F174">
        <v>680.55</v>
      </c>
    </row>
    <row r="175" spans="1:6" x14ac:dyDescent="0.25">
      <c r="A175" t="s">
        <v>361</v>
      </c>
      <c r="B175" t="s">
        <v>362</v>
      </c>
      <c r="C175" t="s">
        <v>1</v>
      </c>
      <c r="D175" t="s">
        <v>25</v>
      </c>
      <c r="E175">
        <v>550.48</v>
      </c>
      <c r="F175">
        <v>507.36</v>
      </c>
    </row>
    <row r="176" spans="1:6" x14ac:dyDescent="0.25">
      <c r="A176" t="s">
        <v>363</v>
      </c>
      <c r="B176" t="s">
        <v>364</v>
      </c>
      <c r="C176" t="s">
        <v>0</v>
      </c>
      <c r="D176" t="s">
        <v>25</v>
      </c>
      <c r="E176">
        <v>764.32</v>
      </c>
      <c r="F176">
        <v>124.74</v>
      </c>
    </row>
    <row r="177" spans="1:6" x14ac:dyDescent="0.25">
      <c r="A177" t="s">
        <v>365</v>
      </c>
      <c r="B177" t="s">
        <v>366</v>
      </c>
      <c r="C177" t="s">
        <v>1</v>
      </c>
      <c r="D177" t="s">
        <v>18</v>
      </c>
      <c r="E177">
        <v>817.69</v>
      </c>
      <c r="F177">
        <v>104.89</v>
      </c>
    </row>
    <row r="178" spans="1:6" x14ac:dyDescent="0.25">
      <c r="A178" t="s">
        <v>367</v>
      </c>
      <c r="B178" t="s">
        <v>368</v>
      </c>
      <c r="C178" t="s">
        <v>0</v>
      </c>
      <c r="D178" t="s">
        <v>41</v>
      </c>
      <c r="E178">
        <v>245.77</v>
      </c>
      <c r="F178">
        <v>792.57</v>
      </c>
    </row>
    <row r="179" spans="1:6" x14ac:dyDescent="0.25">
      <c r="A179" t="s">
        <v>369</v>
      </c>
      <c r="B179" t="s">
        <v>370</v>
      </c>
      <c r="C179" t="s">
        <v>1</v>
      </c>
      <c r="D179" t="s">
        <v>75</v>
      </c>
      <c r="E179">
        <v>784.34</v>
      </c>
      <c r="F179">
        <v>216.46</v>
      </c>
    </row>
    <row r="180" spans="1:6" x14ac:dyDescent="0.25">
      <c r="A180" t="s">
        <v>371</v>
      </c>
      <c r="B180" t="s">
        <v>372</v>
      </c>
      <c r="C180" t="s">
        <v>1</v>
      </c>
      <c r="D180" t="s">
        <v>75</v>
      </c>
      <c r="E180">
        <v>755.36</v>
      </c>
      <c r="F180">
        <v>845.09</v>
      </c>
    </row>
    <row r="181" spans="1:6" x14ac:dyDescent="0.25">
      <c r="A181" t="s">
        <v>373</v>
      </c>
      <c r="B181" t="s">
        <v>374</v>
      </c>
      <c r="C181" t="s">
        <v>1</v>
      </c>
      <c r="D181" t="s">
        <v>12</v>
      </c>
      <c r="E181">
        <v>634.16</v>
      </c>
      <c r="F181">
        <v>89.62</v>
      </c>
    </row>
    <row r="182" spans="1:6" x14ac:dyDescent="0.25">
      <c r="A182" t="s">
        <v>375</v>
      </c>
      <c r="B182" t="s">
        <v>376</v>
      </c>
      <c r="C182" t="s">
        <v>1</v>
      </c>
      <c r="D182" t="s">
        <v>34</v>
      </c>
      <c r="E182">
        <v>943.32</v>
      </c>
      <c r="F182">
        <v>212.83</v>
      </c>
    </row>
    <row r="183" spans="1:6" x14ac:dyDescent="0.25">
      <c r="A183" t="s">
        <v>377</v>
      </c>
      <c r="B183" t="s">
        <v>378</v>
      </c>
      <c r="C183" t="s">
        <v>135</v>
      </c>
      <c r="D183" t="s">
        <v>15</v>
      </c>
      <c r="E183">
        <v>185.85</v>
      </c>
      <c r="F183">
        <v>322.91000000000003</v>
      </c>
    </row>
    <row r="184" spans="1:6" x14ac:dyDescent="0.25">
      <c r="A184" t="s">
        <v>379</v>
      </c>
      <c r="B184" t="s">
        <v>380</v>
      </c>
      <c r="C184" t="s">
        <v>1</v>
      </c>
      <c r="D184" t="s">
        <v>15</v>
      </c>
      <c r="E184">
        <v>650.75</v>
      </c>
      <c r="F184">
        <v>979.64</v>
      </c>
    </row>
    <row r="185" spans="1:6" x14ac:dyDescent="0.25">
      <c r="A185" t="s">
        <v>381</v>
      </c>
      <c r="B185" t="s">
        <v>382</v>
      </c>
      <c r="C185" t="s">
        <v>1</v>
      </c>
      <c r="D185" t="s">
        <v>41</v>
      </c>
      <c r="E185">
        <v>632.4</v>
      </c>
      <c r="F185">
        <v>500.49</v>
      </c>
    </row>
    <row r="186" spans="1:6" x14ac:dyDescent="0.25">
      <c r="A186" t="s">
        <v>383</v>
      </c>
      <c r="B186" t="s">
        <v>384</v>
      </c>
      <c r="C186" t="s">
        <v>1</v>
      </c>
      <c r="D186" t="s">
        <v>18</v>
      </c>
      <c r="E186">
        <v>858.91</v>
      </c>
      <c r="F186">
        <v>347.55</v>
      </c>
    </row>
    <row r="187" spans="1:6" x14ac:dyDescent="0.25">
      <c r="A187" t="s">
        <v>385</v>
      </c>
      <c r="B187" t="s">
        <v>386</v>
      </c>
      <c r="C187" t="s">
        <v>1</v>
      </c>
      <c r="D187" t="s">
        <v>12</v>
      </c>
      <c r="E187">
        <v>995.91</v>
      </c>
      <c r="F187">
        <v>238.59</v>
      </c>
    </row>
    <row r="188" spans="1:6" x14ac:dyDescent="0.25">
      <c r="A188" t="s">
        <v>387</v>
      </c>
      <c r="B188" t="s">
        <v>388</v>
      </c>
      <c r="C188" t="s">
        <v>1</v>
      </c>
      <c r="D188" t="s">
        <v>25</v>
      </c>
      <c r="E188">
        <v>80.180000000000007</v>
      </c>
      <c r="F188">
        <v>765.14</v>
      </c>
    </row>
    <row r="189" spans="1:6" x14ac:dyDescent="0.25">
      <c r="A189" t="s">
        <v>389</v>
      </c>
      <c r="B189" t="s">
        <v>390</v>
      </c>
      <c r="C189" t="s">
        <v>0</v>
      </c>
      <c r="D189" t="s">
        <v>25</v>
      </c>
      <c r="E189">
        <v>422.07</v>
      </c>
      <c r="F189">
        <v>117.57</v>
      </c>
    </row>
    <row r="190" spans="1:6" x14ac:dyDescent="0.25">
      <c r="A190" t="s">
        <v>391</v>
      </c>
      <c r="B190" t="s">
        <v>392</v>
      </c>
      <c r="C190" t="s">
        <v>0</v>
      </c>
      <c r="D190" t="s">
        <v>15</v>
      </c>
      <c r="E190">
        <v>590.97</v>
      </c>
      <c r="F190">
        <v>967.97</v>
      </c>
    </row>
    <row r="191" spans="1:6" x14ac:dyDescent="0.25">
      <c r="A191" t="s">
        <v>393</v>
      </c>
      <c r="B191" t="s">
        <v>394</v>
      </c>
      <c r="C191" t="s">
        <v>0</v>
      </c>
      <c r="D191" t="s">
        <v>75</v>
      </c>
      <c r="E191">
        <v>282.05</v>
      </c>
      <c r="F191">
        <v>0.36</v>
      </c>
    </row>
    <row r="192" spans="1:6" x14ac:dyDescent="0.25">
      <c r="A192" t="s">
        <v>395</v>
      </c>
      <c r="B192" t="s">
        <v>396</v>
      </c>
      <c r="C192" t="s">
        <v>0</v>
      </c>
      <c r="D192" t="s">
        <v>12</v>
      </c>
      <c r="E192">
        <v>573.15</v>
      </c>
      <c r="F192">
        <v>997.77</v>
      </c>
    </row>
    <row r="193" spans="1:6" x14ac:dyDescent="0.25">
      <c r="A193" t="s">
        <v>397</v>
      </c>
      <c r="B193" t="s">
        <v>398</v>
      </c>
      <c r="C193" t="s">
        <v>0</v>
      </c>
      <c r="D193" t="s">
        <v>18</v>
      </c>
      <c r="E193">
        <v>900.42</v>
      </c>
      <c r="F193">
        <v>997.26</v>
      </c>
    </row>
    <row r="194" spans="1:6" x14ac:dyDescent="0.25">
      <c r="A194" t="s">
        <v>399</v>
      </c>
      <c r="B194" t="s">
        <v>400</v>
      </c>
      <c r="C194" t="s">
        <v>1</v>
      </c>
      <c r="D194" t="s">
        <v>41</v>
      </c>
      <c r="E194">
        <v>18.010000000000002</v>
      </c>
      <c r="F194">
        <v>136.86000000000001</v>
      </c>
    </row>
    <row r="195" spans="1:6" x14ac:dyDescent="0.25">
      <c r="A195" t="s">
        <v>401</v>
      </c>
      <c r="B195" t="s">
        <v>402</v>
      </c>
      <c r="C195" t="s">
        <v>0</v>
      </c>
      <c r="D195" t="s">
        <v>75</v>
      </c>
      <c r="E195">
        <v>548.13</v>
      </c>
      <c r="F195">
        <v>83.85</v>
      </c>
    </row>
    <row r="196" spans="1:6" x14ac:dyDescent="0.25">
      <c r="A196" t="s">
        <v>403</v>
      </c>
      <c r="B196" t="s">
        <v>404</v>
      </c>
      <c r="C196" t="s">
        <v>0</v>
      </c>
      <c r="D196" t="s">
        <v>18</v>
      </c>
      <c r="E196">
        <v>362.48</v>
      </c>
      <c r="F196">
        <v>773.32</v>
      </c>
    </row>
    <row r="197" spans="1:6" x14ac:dyDescent="0.25">
      <c r="A197" t="s">
        <v>405</v>
      </c>
      <c r="B197" t="s">
        <v>406</v>
      </c>
      <c r="C197" t="s">
        <v>1</v>
      </c>
      <c r="D197" t="s">
        <v>15</v>
      </c>
      <c r="E197">
        <v>497.16</v>
      </c>
      <c r="F197">
        <v>497.44</v>
      </c>
    </row>
    <row r="198" spans="1:6" x14ac:dyDescent="0.25">
      <c r="A198" t="s">
        <v>407</v>
      </c>
      <c r="B198" t="s">
        <v>408</v>
      </c>
      <c r="C198" t="s">
        <v>135</v>
      </c>
      <c r="D198" t="s">
        <v>75</v>
      </c>
      <c r="E198">
        <v>766.77</v>
      </c>
      <c r="F198">
        <v>911.58</v>
      </c>
    </row>
    <row r="199" spans="1:6" x14ac:dyDescent="0.25">
      <c r="A199" t="s">
        <v>409</v>
      </c>
      <c r="B199" t="s">
        <v>410</v>
      </c>
      <c r="C199" t="s">
        <v>1</v>
      </c>
      <c r="D199" t="s">
        <v>41</v>
      </c>
      <c r="E199">
        <v>128.31</v>
      </c>
      <c r="F199">
        <v>731.62</v>
      </c>
    </row>
    <row r="200" spans="1:6" x14ac:dyDescent="0.25">
      <c r="A200" t="s">
        <v>411</v>
      </c>
      <c r="B200" t="s">
        <v>412</v>
      </c>
      <c r="C200" t="s">
        <v>0</v>
      </c>
      <c r="D200" t="s">
        <v>12</v>
      </c>
      <c r="E200">
        <v>52.84</v>
      </c>
      <c r="F200">
        <v>25.81</v>
      </c>
    </row>
    <row r="201" spans="1:6" x14ac:dyDescent="0.25">
      <c r="A201" t="s">
        <v>413</v>
      </c>
      <c r="B201" t="s">
        <v>414</v>
      </c>
      <c r="C201" t="s">
        <v>1</v>
      </c>
      <c r="D201" t="s">
        <v>34</v>
      </c>
      <c r="E201">
        <v>434.46</v>
      </c>
      <c r="F201">
        <v>738.65</v>
      </c>
    </row>
    <row r="202" spans="1:6" x14ac:dyDescent="0.25">
      <c r="A202" t="s">
        <v>415</v>
      </c>
      <c r="B202" t="s">
        <v>416</v>
      </c>
      <c r="C202" t="s">
        <v>110</v>
      </c>
      <c r="D202" t="s">
        <v>41</v>
      </c>
      <c r="E202">
        <v>477.25</v>
      </c>
      <c r="F202">
        <v>518.74</v>
      </c>
    </row>
    <row r="203" spans="1:6" x14ac:dyDescent="0.25">
      <c r="A203" t="s">
        <v>417</v>
      </c>
      <c r="B203" t="s">
        <v>418</v>
      </c>
      <c r="C203" t="s">
        <v>1</v>
      </c>
      <c r="D203" t="s">
        <v>25</v>
      </c>
      <c r="E203">
        <v>567.19000000000005</v>
      </c>
      <c r="F203">
        <v>217.24</v>
      </c>
    </row>
  </sheetData>
  <mergeCells count="3">
    <mergeCell ref="A1:J1"/>
    <mergeCell ref="H3:J3"/>
    <mergeCell ref="H25:J25"/>
  </mergeCell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3F554-9FA9-4B23-99A2-5E258CD0F3F7}">
  <dimension ref="A1:J70"/>
  <sheetViews>
    <sheetView topLeftCell="A18" zoomScale="130" zoomScaleNormal="130" workbookViewId="0">
      <selection activeCell="D7" sqref="D7"/>
    </sheetView>
  </sheetViews>
  <sheetFormatPr defaultRowHeight="15" x14ac:dyDescent="0.25"/>
  <cols>
    <col min="1" max="1" width="55.85546875" customWidth="1"/>
    <col min="2" max="2" width="12.28515625" customWidth="1"/>
    <col min="3" max="3" width="32.7109375" customWidth="1"/>
    <col min="4" max="4" width="27.5703125" customWidth="1"/>
    <col min="5" max="5" width="28.140625" customWidth="1"/>
  </cols>
  <sheetData>
    <row r="1" spans="1:10" ht="20.25" thickBot="1" x14ac:dyDescent="0.35">
      <c r="A1" s="26" t="s">
        <v>831</v>
      </c>
      <c r="B1" s="26"/>
      <c r="C1" s="26"/>
      <c r="D1" s="26"/>
      <c r="E1" s="26"/>
      <c r="F1" s="26"/>
      <c r="G1" s="26"/>
      <c r="H1" s="26"/>
      <c r="I1" s="26"/>
      <c r="J1" s="26"/>
    </row>
    <row r="2" spans="1:10" ht="15.75" thickTop="1" x14ac:dyDescent="0.25"/>
    <row r="3" spans="1:10" ht="18" thickBot="1" x14ac:dyDescent="0.35">
      <c r="A3" s="28" t="s">
        <v>827</v>
      </c>
      <c r="B3" s="28"/>
      <c r="C3" s="28"/>
      <c r="D3" s="28"/>
      <c r="E3" s="28"/>
      <c r="F3" s="28"/>
      <c r="G3" s="28"/>
      <c r="H3" s="28"/>
      <c r="I3" s="28"/>
      <c r="J3" s="28"/>
    </row>
    <row r="4" spans="1:10" ht="15.75" thickTop="1" x14ac:dyDescent="0.25"/>
    <row r="5" spans="1:10" x14ac:dyDescent="0.25">
      <c r="A5" s="1" t="s">
        <v>705</v>
      </c>
      <c r="C5" s="27" t="s">
        <v>455</v>
      </c>
      <c r="D5" s="27"/>
      <c r="E5" s="27"/>
      <c r="F5" s="27"/>
    </row>
    <row r="6" spans="1:10" x14ac:dyDescent="0.25">
      <c r="A6" s="1" t="s">
        <v>706</v>
      </c>
      <c r="C6" s="10" t="s">
        <v>704</v>
      </c>
      <c r="D6" s="10" t="s">
        <v>687</v>
      </c>
      <c r="E6" s="10" t="s">
        <v>685</v>
      </c>
      <c r="F6" s="10" t="s">
        <v>686</v>
      </c>
    </row>
    <row r="7" spans="1:10" x14ac:dyDescent="0.25">
      <c r="A7" s="1" t="s">
        <v>707</v>
      </c>
      <c r="C7" t="s">
        <v>501</v>
      </c>
      <c r="D7" t="s">
        <v>502</v>
      </c>
    </row>
    <row r="8" spans="1:10" x14ac:dyDescent="0.25">
      <c r="C8" t="s">
        <v>503</v>
      </c>
      <c r="D8" t="s">
        <v>504</v>
      </c>
    </row>
    <row r="9" spans="1:10" x14ac:dyDescent="0.25">
      <c r="C9" t="s">
        <v>505</v>
      </c>
      <c r="D9" t="s">
        <v>506</v>
      </c>
    </row>
    <row r="10" spans="1:10" x14ac:dyDescent="0.25">
      <c r="C10" t="s">
        <v>507</v>
      </c>
      <c r="D10" t="s">
        <v>508</v>
      </c>
    </row>
    <row r="11" spans="1:10" x14ac:dyDescent="0.25">
      <c r="C11" t="s">
        <v>509</v>
      </c>
      <c r="D11" t="s">
        <v>510</v>
      </c>
    </row>
    <row r="12" spans="1:10" x14ac:dyDescent="0.25">
      <c r="C12" t="s">
        <v>511</v>
      </c>
      <c r="D12" t="s">
        <v>512</v>
      </c>
    </row>
    <row r="13" spans="1:10" x14ac:dyDescent="0.25">
      <c r="C13" t="s">
        <v>513</v>
      </c>
      <c r="D13" t="s">
        <v>514</v>
      </c>
    </row>
    <row r="14" spans="1:10" x14ac:dyDescent="0.25">
      <c r="C14" t="s">
        <v>515</v>
      </c>
      <c r="D14" t="s">
        <v>502</v>
      </c>
    </row>
    <row r="15" spans="1:10" x14ac:dyDescent="0.25">
      <c r="C15" t="s">
        <v>516</v>
      </c>
      <c r="D15" t="s">
        <v>517</v>
      </c>
    </row>
    <row r="16" spans="1:10" x14ac:dyDescent="0.25">
      <c r="C16" t="s">
        <v>518</v>
      </c>
      <c r="D16" t="s">
        <v>519</v>
      </c>
    </row>
    <row r="18" spans="1:10" x14ac:dyDescent="0.25">
      <c r="A18" s="17" t="s">
        <v>688</v>
      </c>
      <c r="B18" s="8"/>
      <c r="C18" s="8"/>
    </row>
    <row r="20" spans="1:10" ht="18" thickBot="1" x14ac:dyDescent="0.35">
      <c r="A20" s="28" t="s">
        <v>828</v>
      </c>
      <c r="B20" s="28"/>
      <c r="C20" s="28"/>
      <c r="D20" s="28"/>
      <c r="E20" s="28"/>
      <c r="F20" s="28"/>
      <c r="G20" s="28"/>
      <c r="H20" s="28"/>
      <c r="I20" s="28"/>
      <c r="J20" s="28"/>
    </row>
    <row r="21" spans="1:10" ht="15.75" thickTop="1" x14ac:dyDescent="0.25"/>
    <row r="22" spans="1:10" ht="15.75" thickBot="1" x14ac:dyDescent="0.3">
      <c r="A22" s="1" t="s">
        <v>826</v>
      </c>
      <c r="C22" s="30" t="s">
        <v>456</v>
      </c>
      <c r="D22" s="30"/>
      <c r="E22" s="30"/>
      <c r="F22" s="30"/>
    </row>
    <row r="23" spans="1:10" x14ac:dyDescent="0.25">
      <c r="A23" s="1" t="s">
        <v>742</v>
      </c>
      <c r="C23" s="11" t="s">
        <v>740</v>
      </c>
      <c r="D23" s="11" t="s">
        <v>741</v>
      </c>
      <c r="E23" s="11" t="s">
        <v>477</v>
      </c>
      <c r="F23" s="11" t="s">
        <v>716</v>
      </c>
    </row>
    <row r="24" spans="1:10" x14ac:dyDescent="0.25">
      <c r="A24" s="1" t="s">
        <v>717</v>
      </c>
      <c r="C24" t="s">
        <v>746</v>
      </c>
    </row>
    <row r="25" spans="1:10" x14ac:dyDescent="0.25">
      <c r="A25" s="1" t="s">
        <v>718</v>
      </c>
      <c r="C25" t="s">
        <v>747</v>
      </c>
    </row>
    <row r="26" spans="1:10" x14ac:dyDescent="0.25">
      <c r="A26" s="1" t="s">
        <v>719</v>
      </c>
      <c r="C26" t="s">
        <v>748</v>
      </c>
    </row>
    <row r="27" spans="1:10" x14ac:dyDescent="0.25">
      <c r="A27" s="1" t="s">
        <v>720</v>
      </c>
      <c r="C27" t="s">
        <v>749</v>
      </c>
    </row>
    <row r="28" spans="1:10" x14ac:dyDescent="0.25">
      <c r="A28" s="1" t="s">
        <v>721</v>
      </c>
      <c r="C28" t="s">
        <v>750</v>
      </c>
    </row>
    <row r="29" spans="1:10" x14ac:dyDescent="0.25">
      <c r="A29" s="1" t="s">
        <v>722</v>
      </c>
      <c r="C29" t="s">
        <v>751</v>
      </c>
    </row>
    <row r="30" spans="1:10" x14ac:dyDescent="0.25">
      <c r="C30" t="s">
        <v>754</v>
      </c>
    </row>
    <row r="31" spans="1:10" x14ac:dyDescent="0.25">
      <c r="A31" s="8" t="s">
        <v>773</v>
      </c>
      <c r="C31" t="s">
        <v>753</v>
      </c>
    </row>
    <row r="32" spans="1:10" x14ac:dyDescent="0.25">
      <c r="A32" s="8" t="s">
        <v>774</v>
      </c>
      <c r="C32" t="s">
        <v>752</v>
      </c>
    </row>
    <row r="33" spans="1:10" x14ac:dyDescent="0.25">
      <c r="A33" s="8" t="s">
        <v>775</v>
      </c>
    </row>
    <row r="35" spans="1:10" ht="18" thickBot="1" x14ac:dyDescent="0.35">
      <c r="A35" s="28" t="s">
        <v>829</v>
      </c>
      <c r="B35" s="28"/>
      <c r="C35" s="28"/>
      <c r="D35" s="28"/>
      <c r="E35" s="28"/>
      <c r="F35" s="28"/>
      <c r="G35" s="28"/>
      <c r="H35" s="28"/>
      <c r="I35" s="28"/>
      <c r="J35" s="28"/>
    </row>
    <row r="36" spans="1:10" ht="15.75" thickTop="1" x14ac:dyDescent="0.25"/>
    <row r="37" spans="1:10" ht="15.75" thickBot="1" x14ac:dyDescent="0.3">
      <c r="A37" s="1" t="s">
        <v>799</v>
      </c>
      <c r="C37" s="30" t="s">
        <v>738</v>
      </c>
      <c r="D37" s="30"/>
      <c r="E37" s="30"/>
    </row>
    <row r="38" spans="1:10" x14ac:dyDescent="0.25">
      <c r="A38" s="1" t="s">
        <v>800</v>
      </c>
      <c r="C38" s="11" t="s">
        <v>801</v>
      </c>
      <c r="D38" s="11" t="s">
        <v>803</v>
      </c>
      <c r="E38" s="11" t="s">
        <v>802</v>
      </c>
    </row>
    <row r="39" spans="1:10" x14ac:dyDescent="0.25">
      <c r="A39" s="1" t="s">
        <v>813</v>
      </c>
      <c r="D39">
        <v>4</v>
      </c>
      <c r="E39" t="s">
        <v>804</v>
      </c>
    </row>
    <row r="40" spans="1:10" x14ac:dyDescent="0.25">
      <c r="D40">
        <v>4</v>
      </c>
      <c r="E40" t="s">
        <v>808</v>
      </c>
    </row>
    <row r="41" spans="1:10" x14ac:dyDescent="0.25">
      <c r="A41" s="8" t="s">
        <v>812</v>
      </c>
      <c r="D41">
        <v>4</v>
      </c>
      <c r="E41" t="s">
        <v>805</v>
      </c>
    </row>
    <row r="42" spans="1:10" x14ac:dyDescent="0.25">
      <c r="A42" s="8" t="s">
        <v>809</v>
      </c>
      <c r="D42">
        <v>12</v>
      </c>
      <c r="E42" t="s">
        <v>806</v>
      </c>
    </row>
    <row r="43" spans="1:10" x14ac:dyDescent="0.25">
      <c r="A43" s="8" t="s">
        <v>810</v>
      </c>
      <c r="D43">
        <v>12</v>
      </c>
      <c r="E43" t="s">
        <v>807</v>
      </c>
    </row>
    <row r="44" spans="1:10" x14ac:dyDescent="0.25">
      <c r="A44" s="8" t="s">
        <v>811</v>
      </c>
    </row>
    <row r="46" spans="1:10" ht="18" thickBot="1" x14ac:dyDescent="0.35">
      <c r="A46" s="28" t="s">
        <v>830</v>
      </c>
      <c r="B46" s="28"/>
      <c r="C46" s="28"/>
      <c r="D46" s="28"/>
      <c r="E46" s="28"/>
      <c r="F46" s="28"/>
      <c r="G46" s="28"/>
      <c r="H46" s="28"/>
      <c r="I46" s="28"/>
      <c r="J46" s="28"/>
    </row>
    <row r="47" spans="1:10" ht="15.75" thickTop="1" x14ac:dyDescent="0.25"/>
    <row r="48" spans="1:10" x14ac:dyDescent="0.25">
      <c r="A48" s="23" t="s">
        <v>795</v>
      </c>
      <c r="C48" s="19" t="s">
        <v>708</v>
      </c>
      <c r="D48" s="18" t="s">
        <v>709</v>
      </c>
    </row>
    <row r="49" spans="1:5" x14ac:dyDescent="0.25">
      <c r="A49" s="23" t="s">
        <v>796</v>
      </c>
    </row>
    <row r="50" spans="1:5" ht="15.75" thickBot="1" x14ac:dyDescent="0.3">
      <c r="C50" s="30" t="s">
        <v>739</v>
      </c>
      <c r="D50" s="30"/>
      <c r="E50" s="30"/>
    </row>
    <row r="51" spans="1:5" x14ac:dyDescent="0.25">
      <c r="A51" s="1" t="s">
        <v>781</v>
      </c>
      <c r="C51" s="11" t="s">
        <v>772</v>
      </c>
      <c r="D51" s="11" t="s">
        <v>710</v>
      </c>
      <c r="E51" s="11" t="s">
        <v>434</v>
      </c>
    </row>
    <row r="52" spans="1:5" x14ac:dyDescent="0.25">
      <c r="A52" s="1" t="s">
        <v>782</v>
      </c>
      <c r="D52">
        <f>(LEN(TRIM(E52))+2-LEN(SUBSTITUTE(" "&amp;TRIM(E52)&amp;" "," "&amp;$D$48&amp;" ","")))/(LEN($D$48) + 2)</f>
        <v>0</v>
      </c>
      <c r="E52" t="s">
        <v>711</v>
      </c>
    </row>
    <row r="53" spans="1:5" x14ac:dyDescent="0.25">
      <c r="A53" s="1" t="s">
        <v>783</v>
      </c>
      <c r="D53">
        <f>(LEN(TRIM(E53))+2-LEN(SUBSTITUTE(" "&amp;TRIM(E53)&amp;" "," "&amp;$D$48&amp;" ","")))/(LEN($D$48) + 2)</f>
        <v>4</v>
      </c>
      <c r="E53" t="s">
        <v>712</v>
      </c>
    </row>
    <row r="54" spans="1:5" x14ac:dyDescent="0.25">
      <c r="A54" s="1" t="s">
        <v>784</v>
      </c>
      <c r="D54">
        <f>(LEN(TRIM(E54))+2-LEN(SUBSTITUTE(" "&amp;TRIM(E54)&amp;" "," "&amp;$D$48&amp;" ","")))/(LEN($D$48) + 2)</f>
        <v>2</v>
      </c>
      <c r="E54" t="s">
        <v>713</v>
      </c>
    </row>
    <row r="55" spans="1:5" x14ac:dyDescent="0.25">
      <c r="D55">
        <f>(LEN(TRIM(E55))+2-LEN(SUBSTITUTE(" "&amp;TRIM(E55)&amp;" "," "&amp;$D$48&amp;" ","")))/(LEN($D$48) + 2)</f>
        <v>3</v>
      </c>
      <c r="E55" t="s">
        <v>714</v>
      </c>
    </row>
    <row r="56" spans="1:5" x14ac:dyDescent="0.25">
      <c r="D56">
        <f>(LEN(TRIM(E56))+2-LEN(SUBSTITUTE(" "&amp;TRIM(E56)&amp;" "," "&amp;$D$48&amp;" ","")))/(LEN($D$48) + 2)</f>
        <v>0</v>
      </c>
      <c r="E56" t="s">
        <v>715</v>
      </c>
    </row>
    <row r="57" spans="1:5" x14ac:dyDescent="0.25">
      <c r="D57">
        <v>4</v>
      </c>
      <c r="E57" t="s">
        <v>787</v>
      </c>
    </row>
    <row r="58" spans="1:5" x14ac:dyDescent="0.25">
      <c r="A58" s="8" t="s">
        <v>786</v>
      </c>
      <c r="D58">
        <v>1</v>
      </c>
      <c r="E58" t="s">
        <v>793</v>
      </c>
    </row>
    <row r="59" spans="1:5" x14ac:dyDescent="0.25">
      <c r="A59" s="8" t="s">
        <v>771</v>
      </c>
      <c r="D59">
        <v>8</v>
      </c>
      <c r="E59" t="s">
        <v>792</v>
      </c>
    </row>
    <row r="60" spans="1:5" x14ac:dyDescent="0.25">
      <c r="A60" s="8" t="s">
        <v>785</v>
      </c>
    </row>
    <row r="62" spans="1:5" x14ac:dyDescent="0.25">
      <c r="A62" s="8" t="s">
        <v>791</v>
      </c>
    </row>
    <row r="63" spans="1:5" x14ac:dyDescent="0.25">
      <c r="A63" s="8" t="s">
        <v>788</v>
      </c>
    </row>
    <row r="64" spans="1:5" x14ac:dyDescent="0.25">
      <c r="A64" s="8" t="s">
        <v>789</v>
      </c>
    </row>
    <row r="65" spans="1:1" x14ac:dyDescent="0.25">
      <c r="A65" s="8" t="s">
        <v>790</v>
      </c>
    </row>
    <row r="67" spans="1:1" x14ac:dyDescent="0.25">
      <c r="A67" s="8" t="s">
        <v>794</v>
      </c>
    </row>
    <row r="69" spans="1:1" x14ac:dyDescent="0.25">
      <c r="A69" s="24" t="s">
        <v>797</v>
      </c>
    </row>
    <row r="70" spans="1:1" x14ac:dyDescent="0.25">
      <c r="A70" s="24" t="s">
        <v>798</v>
      </c>
    </row>
  </sheetData>
  <mergeCells count="9">
    <mergeCell ref="A1:J1"/>
    <mergeCell ref="C5:F5"/>
    <mergeCell ref="C22:F22"/>
    <mergeCell ref="C50:E50"/>
    <mergeCell ref="A3:J3"/>
    <mergeCell ref="A20:J20"/>
    <mergeCell ref="A35:J35"/>
    <mergeCell ref="A46:J46"/>
    <mergeCell ref="C37:E37"/>
  </mergeCells>
  <phoneticPr fontId="12"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5 5 0 7 b 4 7 - 8 b 3 d - 4 c c f - 8 c 6 f - 5 e 5 7 3 b 6 6 5 9 3 e "   x m l n s = " h t t p : / / s c h e m a s . m i c r o s o f t . c o m / D a t a M a s h u p " > A A A A A L w E A A B Q S w M E F A A C A A g A F E 6 P V Y Q b z 3 a k A A A A 9 g A A A B I A H A B D b 2 5 m a W c v U G F j a 2 F n Z S 5 4 b W w g o h g A K K A U A A A A A A A A A A A A A A A A A A A A A A A A A A A A h Y 9 N D o I w G E S v Q r q n f y b G k F I W b k V N T I z b W i s 0 w o e h x X I 3 F x 7 J K 4 h R 1 J 3 L e f M W M / f r T W R 9 X U U X 0 z r b Q I o Y p i g y o J u D h S J F n T / G M 5 R J s V b 6 p A o T D T K 4 p H e H F J X e n x N C Q g g 4 T H D T F o R T y s g u X 2 x 0 a W q F P r L 9 L 8 c W n F e g D Z J i + x o j O W a M 4 S n l m A o y Q p F b + A p 8 2 P t s f 6 C Y d 5 X v W i N h H y 9 X g o x R k P c H + Q B Q S w M E F A A C A A g A F E 6 P 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R O j 1 W S h r F 6 t g E A A I Q E A A A T A B w A R m 9 y b X V s Y X M v U 2 V j d G l v b j E u b S C i G A A o o B Q A A A A A A A A A A A A A A A A A A A A A A A A A A A C l U s F q 4 z A Q v Q f y D 0 L d g w O K w e m m 0 B Y f F i f t H p b d b p 3 2 U i 9 B s S e J u r J U N H J o t + T f K 8 c u S Z O I H t Z g b L 8 3 n n n v a R B y K 7 Q i a f O M L r u d b g e X 3 E B B T m i 6 F M Y S 5 B K Q k p h I s N 0 O c V e q K 5 O D Q x J c h S O d V y U o G 1 w J C W G i l X U f G N D k I r t D M J g 9 a s U x + 6 V g Z M Q K s m t h l 9 U s G / 8 Y 9 0 / P o 2 G G U h S A W c E t 7 5 c 6 / 9 v H e m p / M z X M c U V 7 7 G E E U p T C g o k p o 4 w k W l a l w v i M k b H K d S H U I o 4 G w w E j v y t t I b U v E u L t a / h T K / j T Y 4 3 4 E 5 o s u V o 4 g 5 O X J 6 h 9 T f j M F U 0 M V z j X p m y 6 1 y Q G j V P 2 + k o b N H L T r W O I h W e 7 Z u Q d H 3 j w U w / + 1 Y M P P f j Z B 3 y 9 9 X J j d O l 8 F u Q 7 8 M K l v f X T M i 0 e 7 N l m 5 K E t + C Z l m n P J D c b W V L 6 c o k + C O q K k T m 0 u D N q p 4 i U c G J P c x y x A u Q Y H 8 G Y v p i j + H f 6 x W Z b p I 1 c e Z g 4 z X 4 C 3 8 C R 5 7 m T f c 1 n t r E O L b 9 B g P w t G w 3 o R K W u r z H v 5 x H V n H / X s S P C O j b x z 9 + Q x + s X d / z F 3 1 8 f g 0 z P d V 1 k f 6 U H W q i p n Y I 6 n 3 X L r X r c j 1 H E N l 2 9 Q S w E C L Q A U A A I A C A A U T o 9 V h B v P d q Q A A A D 2 A A A A E g A A A A A A A A A A A A A A A A A A A A A A Q 2 9 u Z m l n L 1 B h Y 2 t h Z 2 U u e G 1 s U E s B A i 0 A F A A C A A g A F E 6 P V Q / K 6 a u k A A A A 6 Q A A A B M A A A A A A A A A A A A A A A A A 8 A A A A F t D b 2 5 0 Z W 5 0 X 1 R 5 c G V z X S 5 4 b W x Q S w E C L Q A U A A I A C A A U T o 9 V k o a x e r Y B A A C E B A A A E w A A A A A A A A A A A A A A A A D h A Q A A R m 9 y b X V s Y X M v U 2 V j d G l v b j E u b V B L B Q Y A A A A A A w A D A M I A A A D k 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D g A A A A A A A D k 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l y d C U y M H N h b G V z P C 9 J d G V t U G F 0 a D 4 8 L 0 l 0 Z W 1 M b 2 N h d G l v b j 4 8 U 3 R h Y m x l R W 5 0 c m l l c z 4 8 R W 5 0 c n k g V H l w Z T 0 i S X N Q c m l 2 Y X R l I i B W Y W x 1 Z T 0 i b D A i I C 8 + P E V u d H J 5 I F R 5 c G U 9 I k Z p b G x D b 2 x 1 b W 5 U e X B l c y I g V m F s d W U 9 I n N C Z 1 l H Q m d V R i I g L z 4 8 R W 5 0 c n k g V H l w Z T 0 i R m l s b E x h c 3 R V c G R h d G V k I i B W Y W x 1 Z T 0 i Z D I w M j I t M T I t M T V U M D g 6 M z U 6 M T c u M T Y 2 N D I x N F 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3 V u d C I g V m F s d W U 9 I m w w I i A v P j x F b n R y e S B U e X B l P S J B Z G R l Z F R v R G F 0 Y U 1 v Z G V s I i B W Y W x 1 Z T 0 i b D A i I C 8 + 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R m l s b E N v d W 5 0 I i B W Y W x 1 Z T 0 i b D I w M C I g L z 4 8 R W 5 0 c n k g V H l w Z T 0 i R m l s b E V y c m 9 y Q 2 9 k Z S I g V m F s d W U 9 I n N V b m t u b 3 d u I i A v P j x F b n R y e S B U e X B l P S J R d W V y e U l E I i B W Y W x 1 Z T 0 i c z Z j Z T k y Z D Y 2 L T A 4 M j E t N D R l N S 0 4 O D Q x L T l m Y j g y M j A y M T J j Y i I g L z 4 8 R W 5 0 c n k g V H l w Z T 0 i R m l s b E N v b H V t b k 5 h b W V z I i B W Y W x 1 Z T 0 i c 1 s m c X V v d D t m a X J z d F 9 u Y W 1 l J n F 1 b 3 Q 7 L C Z x d W 9 0 O 2 x h c 3 R f b m F t Z S Z x d W 9 0 O y w m c X V v d D t n Z W 5 k Z X I m c X V v d D s s J n F 1 b 3 Q 7 c 2 h p c n R f c 2 l 6 Z S Z x d W 9 0 O y w m c X V v d D t z Y W x l c 1 9 q Y W 4 m c X V v d D s s J n F 1 b 3 Q 7 c 2 F s Z X N f Z m V i 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2 h p c n Q g c 2 F s Z X M v Q X V 0 b 1 J l b W 9 2 Z W R D b 2 x 1 b W 5 z M S 5 7 Z m l y c 3 R f b m F t Z S w w f S Z x d W 9 0 O y w m c X V v d D t T Z W N 0 a W 9 u M S 9 T a G l y d C B z Y W x l c y 9 B d X R v U m V t b 3 Z l Z E N v b H V t b n M x L n t s Y X N 0 X 2 5 h b W U s M X 0 m c X V v d D s s J n F 1 b 3 Q 7 U 2 V j d G l v b j E v U 2 h p c n Q g c 2 F s Z X M v Q X V 0 b 1 J l b W 9 2 Z W R D b 2 x 1 b W 5 z M S 5 7 Z 2 V u Z G V y L D J 9 J n F 1 b 3 Q 7 L C Z x d W 9 0 O 1 N l Y 3 R p b 2 4 x L 1 N o a X J 0 I H N h b G V z L 0 F 1 d G 9 S Z W 1 v d m V k Q 2 9 s d W 1 u c z E u e 3 N o a X J 0 X 3 N p e m U s M 3 0 m c X V v d D s s J n F 1 b 3 Q 7 U 2 V j d G l v b j E v U 2 h p c n Q g c 2 F s Z X M v Q X V 0 b 1 J l b W 9 2 Z W R D b 2 x 1 b W 5 z M S 5 7 c 2 F s Z X N f a m F u L D R 9 J n F 1 b 3 Q 7 L C Z x d W 9 0 O 1 N l Y 3 R p b 2 4 x L 1 N o a X J 0 I H N h b G V z L 0 F 1 d G 9 S Z W 1 v d m V k Q 2 9 s d W 1 u c z E u e 3 N h b G V z X 2 Z l Y i w 1 f S Z x d W 9 0 O 1 0 s J n F 1 b 3 Q 7 Q 2 9 s d W 1 u Q 2 9 1 b n Q m c X V v d D s 6 N i w m c X V v d D t L Z X l D b 2 x 1 b W 5 O Y W 1 l c y Z x d W 9 0 O z p b X S w m c X V v d D t D b 2 x 1 b W 5 J Z G V u d G l 0 a W V z J n F 1 b 3 Q 7 O l s m c X V v d D t T Z W N 0 a W 9 u M S 9 T a G l y d C B z Y W x l c y 9 B d X R v U m V t b 3 Z l Z E N v b H V t b n M x L n t m a X J z d F 9 u Y W 1 l L D B 9 J n F 1 b 3 Q 7 L C Z x d W 9 0 O 1 N l Y 3 R p b 2 4 x L 1 N o a X J 0 I H N h b G V z L 0 F 1 d G 9 S Z W 1 v d m V k Q 2 9 s d W 1 u c z E u e 2 x h c 3 R f b m F t Z S w x f S Z x d W 9 0 O y w m c X V v d D t T Z W N 0 a W 9 u M S 9 T a G l y d C B z Y W x l c y 9 B d X R v U m V t b 3 Z l Z E N v b H V t b n M x L n t n Z W 5 k Z X I s M n 0 m c X V v d D s s J n F 1 b 3 Q 7 U 2 V j d G l v b j E v U 2 h p c n Q g c 2 F s Z X M v Q X V 0 b 1 J l b W 9 2 Z W R D b 2 x 1 b W 5 z M S 5 7 c 2 h p c n R f c 2 l 6 Z S w z f S Z x d W 9 0 O y w m c X V v d D t T Z W N 0 a W 9 u M S 9 T a G l y d C B z Y W x l c y 9 B d X R v U m V t b 3 Z l Z E N v b H V t b n M x L n t z Y W x l c 1 9 q Y W 4 s N H 0 m c X V v d D s s J n F 1 b 3 Q 7 U 2 V j d G l v b j E v U 2 h p c n Q g c 2 F s Z X M v Q X V 0 b 1 J l b W 9 2 Z W R D b 2 x 1 b W 5 z M S 5 7 c 2 F s Z X N f Z m V i L D V 9 J n F 1 b 3 Q 7 X S w m c X V v d D t S Z W x h d G l v b n N o a X B J b m Z v J n F 1 b 3 Q 7 O l t d f S I g L z 4 8 L 1 N 0 Y W J s Z U V u d H J p Z X M + P C 9 J d G V t P j x J d G V t P j x J d G V t T G 9 j Y X R p b 2 4 + P E l 0 Z W 1 U e X B l P k Z v c m 1 1 b G E 8 L 0 l 0 Z W 1 U e X B l P j x J d G V t U G F 0 a D 5 T Z W N 0 a W 9 u M S 9 T a G l y d C U y M H N h b G V z L 1 N v d X J j Z T w v S X R l b V B h d G g + P C 9 J d G V t T G 9 j Y X R p b 2 4 + P F N 0 Y W J s Z U V u d H J p Z X M g L z 4 8 L 0 l 0 Z W 0 + P E l 0 Z W 0 + P E l 0 Z W 1 M b 2 N h d G l v b j 4 8 S X R l b V R 5 c G U + R m 9 y b X V s Y T w v S X R l b V R 5 c G U + P E l 0 Z W 1 Q Y X R o P l N l Y 3 R p b 2 4 x L 1 N o a X J 0 J T I w c 2 F s Z X M v Q 2 h h b m d l Z C U y M F R 5 c G U 8 L 0 l 0 Z W 1 Q Y X R o P j w v S X R l b U x v Y 2 F 0 a W 9 u P j x T d G F i b G V F b n R y a W V z I C 8 + P C 9 J d G V t P j x J d G V t P j x J d G V t T G 9 j Y X R p b 2 4 + P E l 0 Z W 1 U e X B l P k Z v c m 1 1 b G E 8 L 0 l 0 Z W 1 U e X B l P j x J d G V t U G F 0 a D 5 T Z W N 0 a W 9 u M S 9 T a G l y d C U y M H N h b G V z L 1 B y b 2 1 v d G V k J T I w S G V h Z G V y c z w v S X R l b V B h d G g + P C 9 J d G V t T G 9 j Y X R p b 2 4 + P F N 0 Y W J s Z U V u d H J p Z X M g L z 4 8 L 0 l 0 Z W 0 + P E l 0 Z W 0 + P E l 0 Z W 1 M b 2 N h d G l v b j 4 8 S X R l b V R 5 c G U + R m 9 y b X V s Y T w v S X R l b V R 5 c G U + P E l 0 Z W 1 Q Y X R o P l N l Y 3 R p b 2 4 x L 1 N o a X J 0 J T I w c 2 F s Z X M v Q 2 h h b m d l Z C U y M F R 5 c G U x P C 9 J d G V t U G F 0 a D 4 8 L 0 l 0 Z W 1 M b 2 N h d G l v b j 4 8 U 3 R h Y m x l R W 5 0 c m l l c y A v P j w v S X R l b T 4 8 S X R l b T 4 8 S X R l b U x v Y 2 F 0 a W 9 u P j x J d G V t V H l w Z T 5 G b 3 J t d W x h P C 9 J d G V t V H l w Z T 4 8 S X R l b V B h d G g + U 2 V j d G l v b j E v U 2 h p c n Q l M j B z Y W x l c y 9 S Z X B s Y W N l Z C U y M F Z h b H V l P C 9 J d G V t U G F 0 a D 4 8 L 0 l 0 Z W 1 M b 2 N h d G l v b j 4 8 U 3 R h Y m x l R W 5 0 c m l l c y A v P j w v S X R l b T 4 8 S X R l b T 4 8 S X R l b U x v Y 2 F 0 a W 9 u P j x J d G V t V H l w Z T 5 G b 3 J t d W x h P C 9 J d G V t V H l w Z T 4 8 S X R l b V B h d G g + U 2 V j d G l v b j E v U 2 h p c n Q l M j B z Y W x l c y 9 S Z X B s Y W N l Z C U y M F Z h b H V l M T w v S X R l b V B h d G g + P C 9 J d G V t T G 9 j Y X R p b 2 4 + P F N 0 Y W J s Z U V u d H J p Z X M g L z 4 8 L 0 l 0 Z W 0 + P E l 0 Z W 0 + P E l 0 Z W 1 M b 2 N h d G l v b j 4 8 S X R l b V R 5 c G U + R m 9 y b X V s Y T w v S X R l b V R 5 c G U + P E l 0 Z W 1 Q Y X R o P l N l Y 3 R p b 2 4 x L 1 N o a X J 0 J T I w c 2 F s Z X M v Q 2 h h b m d l Z C U y M F R 5 c G U y P C 9 J d G V t U G F 0 a D 4 8 L 0 l 0 Z W 1 M b 2 N h d G l v b j 4 8 U 3 R h Y m x l R W 5 0 c m l l c y A v P j w v S X R l b T 4 8 L 0 l 0 Z W 1 z P j w v T G 9 j Y W x Q Y W N r Y W d l T W V 0 Y W R h d G F G a W x l P h Y A A A B Q S w U G A A A A A A A A A A A A A A A A A A A A A A A A J g E A A A E A A A D Q j J 3 f A R X R E Y x 6 A M B P w p f r A Q A A A N 7 e Y W 3 V x T V H q X V I E y D f I g k A A A A A A g A A A A A A E G Y A A A A B A A A g A A A A / 8 G H t E 6 X I d H x i u w 5 b D f v X D i K 4 f J 2 V 9 g i s 8 I p 7 i B 8 2 M A A A A A A D o A A A A A C A A A g A A A A Y N Y r B c M 8 n n X I K Z o 3 y J g Q x B G f 2 b u h 7 0 h V c E v i l x k u F N F Q A A A A S r f T k Q 2 7 K k u N o 8 w w B F J K Z 8 T L W U T n T Y 5 T i 4 Q o f J x B I O + r w z N P 7 x G S L 9 L Z 3 O H C y A 8 u N v q 5 W g w 7 i x 5 T y A V u A r i Z E r 4 Y x Q W O V t 4 + h C c l U N l I I k F A A A A A 7 9 S 4 j C k 6 O x V P B 1 b Y z Y + P W J W b Y L 0 X k a s 0 p d l 7 r V L g k f M G s 8 T g I + m B G A i / E b q 2 g c v u c I e J i J W L / o R x Z F P j F 4 2 S c Q = = < / D a t a M a s h u p > 
</file>

<file path=customXml/itemProps1.xml><?xml version="1.0" encoding="utf-8"?>
<ds:datastoreItem xmlns:ds="http://schemas.openxmlformats.org/officeDocument/2006/customXml" ds:itemID="{F4AC3AC2-1659-43A3-AC78-DAACEC82E1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Shirt sales</vt:lpstr>
      <vt:lpstr>1 Conditionals and references</vt:lpstr>
      <vt:lpstr>2 Math questions </vt:lpstr>
      <vt:lpstr>3 Conditional aggregation</vt:lpstr>
      <vt:lpstr>4 Text manipulation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Moss</dc:creator>
  <cp:lastModifiedBy>Moss, Jonas</cp:lastModifiedBy>
  <cp:lastPrinted>2022-12-15T10:30:37Z</cp:lastPrinted>
  <dcterms:created xsi:type="dcterms:W3CDTF">2022-12-15T08:14:15Z</dcterms:created>
  <dcterms:modified xsi:type="dcterms:W3CDTF">2023-01-17T11:06:42Z</dcterms:modified>
</cp:coreProperties>
</file>