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272" documentId="11_F25DC773A252ABDACC104863C91E5CB45BDE58E9" xr6:coauthVersionLast="47" xr6:coauthVersionMax="47" xr10:uidLastSave="{0863C92B-293C-48B4-B2F3-E0A07BE2023B}"/>
  <bookViews>
    <workbookView xWindow="-120" yWindow="-120" windowWidth="38640" windowHeight="21120" tabRatio="951" activeTab="4" xr2:uid="{00000000-000D-0000-FFFF-FFFF00000000}"/>
  </bookViews>
  <sheets>
    <sheet name="Make array constants" sheetId="22" r:id="rId1"/>
    <sheet name="Return dynamic arrays" sheetId="33" r:id="rId2"/>
    <sheet name="Two-dimensional arrays" sheetId="34" r:id="rId3"/>
    <sheet name="VGSales" sheetId="10" r:id="rId4"/>
    <sheet name="Exercises" sheetId="35" r:id="rId5"/>
    <sheet name="Exercises (solutions)" sheetId="36" r:id="rId6"/>
    <sheet name="e00eb4de3c8a421cba9b8f4cb8546ec" sheetId="4" state="veryHidden" r:id="rId7"/>
  </sheets>
  <definedNames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MONTHS" comment="A column containing all month names.">{"January";"February";"Mars";"April";"May";"June";"July";"August";"September";"October";"November";"December"}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9" i="36" a="1"/>
  <c r="A59" i="36" s="1"/>
  <c r="A51" i="36" a="1"/>
  <c r="A51" i="36" s="1"/>
  <c r="A44" i="36" a="1"/>
  <c r="A44" i="36" s="1"/>
  <c r="A37" i="36" a="1"/>
  <c r="A37" i="36" s="1"/>
  <c r="A30" i="36" a="1"/>
  <c r="A30" i="36" s="1"/>
  <c r="A23" i="36" a="1"/>
  <c r="A23" i="36" s="1"/>
  <c r="C5" i="33" a="1"/>
  <c r="C5" i="33" s="1"/>
  <c r="B14" i="34" a="1"/>
  <c r="B14" i="34" s="1"/>
  <c r="A4" i="34" a="1"/>
  <c r="A4" i="34" s="1"/>
  <c r="A21" i="33" a="1"/>
  <c r="A21" i="33" s="1"/>
  <c r="G5" i="33" a="1"/>
  <c r="G5" i="33" s="1"/>
  <c r="F5" i="33" a="1"/>
  <c r="F5" i="33" s="1"/>
  <c r="A5" i="33" a="1"/>
  <c r="A5" i="33" s="1"/>
  <c r="B5" i="33" s="1" a="1"/>
  <c r="B5" i="33" s="1"/>
  <c r="A58" i="36"/>
  <c r="F5" i="22"/>
  <c r="A21" i="22"/>
  <c r="A3" i="34"/>
  <c r="C5" i="22"/>
  <c r="A13" i="22"/>
  <c r="A16" i="22"/>
  <c r="A5" i="22"/>
  <c r="A22" i="22" l="1" a="1"/>
  <c r="A22" i="22" s="1"/>
  <c r="A44" i="22" a="1"/>
  <c r="A44" i="22" s="1"/>
  <c r="E28" i="22" a="1"/>
  <c r="E28" i="22" s="1"/>
  <c r="A28" i="22" a="1"/>
  <c r="A28" i="22" s="1"/>
  <c r="B28" i="22" s="1" a="1"/>
  <c r="B28" i="22" s="1"/>
  <c r="D28" i="22" a="1"/>
  <c r="D28" i="22" s="1"/>
  <c r="A17" i="22" a="1"/>
  <c r="A17" i="22" s="1"/>
  <c r="F6" i="22" a="1"/>
  <c r="F6" i="22" s="1"/>
  <c r="A14" i="22" a="1"/>
  <c r="A14" i="22" s="1"/>
  <c r="C6" i="22" a="1"/>
  <c r="C6" i="22" s="1"/>
  <c r="A6" i="22" a="1"/>
  <c r="A6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<sst xmlns="http://schemas.openxmlformats.org/spreadsheetml/2006/main" count="52276" uniqueCount="10330">
  <si>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</si>
  <si>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</si>
  <si>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</si>
  <si>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</si>
  <si>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</si>
  <si>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</si>
  <si>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</si>
  <si>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</si>
  <si>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</si>
  <si>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</si>
  <si>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</si>
  <si>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</si>
  <si>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</si>
  <si>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</si>
  <si>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</si>
  <si>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</si>
  <si>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</si>
  <si>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</si>
  <si>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</si>
  <si>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</si>
  <si>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</si>
  <si>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</si>
  <si>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</si>
  <si>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</si>
  <si>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</si>
  <si>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</si>
  <si>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</si>
  <si>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</si>
  <si>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</si>
  <si>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</si>
  <si>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</si>
  <si>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</si>
  <si>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</si>
  <si>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</si>
  <si>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</si>
  <si>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</si>
  <si>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</si>
  <si>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</si>
  <si>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</si>
  <si>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</si>
  <si>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</si>
  <si>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</si>
  <si>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</si>
  <si>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</si>
  <si>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</si>
  <si>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</si>
  <si>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</si>
  <si>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</si>
  <si>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</si>
  <si>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</si>
  <si>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</si>
  <si>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</si>
  <si>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</si>
  <si>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</si>
  <si>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</si>
  <si>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</si>
  <si>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</si>
  <si>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</si>
  <si>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</si>
  <si>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</si>
  <si>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</si>
  <si>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</si>
  <si>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</si>
  <si>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</si>
  <si>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</si>
  <si>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</si>
  <si>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</si>
  <si>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</si>
  <si>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</si>
  <si>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</si>
  <si>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</si>
  <si>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</si>
  <si>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</si>
  <si>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</si>
  <si>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</si>
  <si>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</si>
  <si>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</si>
  <si>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</si>
  <si>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</si>
  <si>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</si>
  <si>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</si>
  <si>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</si>
  <si>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</si>
  <si>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</si>
  <si>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</si>
  <si>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</si>
  <si>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</si>
  <si>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</si>
  <si>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</si>
  <si>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</si>
  <si>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</si>
  <si>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</si>
  <si>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</si>
  <si>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</si>
  <si>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</si>
  <si>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</si>
  <si>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</si>
  <si>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</si>
  <si>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</si>
  <si>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</si>
  <si>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</si>
  <si>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</si>
  <si>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</si>
  <si>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</si>
  <si>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</si>
  <si>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</si>
  <si>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</si>
  <si>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</si>
  <si>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</si>
  <si>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</si>
  <si>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</si>
  <si>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</si>
  <si>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</si>
  <si>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</si>
  <si>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</si>
  <si>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</si>
  <si>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</si>
  <si>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</si>
  <si>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</si>
  <si>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</si>
  <si>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</si>
  <si>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</si>
  <si>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</si>
  <si>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</si>
  <si>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</si>
  <si>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</si>
  <si>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</si>
  <si>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</si>
  <si>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</si>
  <si>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</si>
  <si>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</si>
  <si>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</si>
  <si>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</si>
  <si>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</si>
  <si>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</si>
  <si>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</si>
  <si>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</si>
  <si>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</si>
  <si>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</si>
  <si>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</si>
  <si>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</si>
  <si>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</si>
  <si>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</si>
  <si>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</si>
  <si>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</si>
  <si>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</si>
  <si>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</si>
  <si>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</si>
  <si>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</si>
  <si>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</si>
  <si>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</si>
  <si>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</si>
  <si>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</si>
  <si>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</si>
  <si>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</si>
  <si>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</si>
  <si>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</si>
  <si>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</si>
  <si>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</si>
  <si>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</si>
  <si>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</si>
  <si>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</si>
  <si>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</si>
  <si>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</si>
  <si>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</si>
  <si>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</si>
  <si>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</si>
  <si>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</si>
  <si>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</si>
  <si>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</si>
  <si>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</si>
  <si>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</si>
  <si>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</si>
  <si>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</si>
  <si>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</si>
  <si>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</si>
  <si>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</si>
  <si>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</si>
  <si>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</si>
  <si>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</si>
  <si>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</si>
  <si>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</si>
  <si>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</si>
  <si>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</si>
  <si>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</si>
  <si>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</si>
  <si>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</si>
  <si>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</si>
  <si>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</si>
  <si>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</si>
  <si>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</si>
  <si>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</si>
  <si>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</si>
  <si>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</si>
  <si>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</si>
  <si>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</si>
  <si>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</si>
  <si>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</si>
  <si>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</si>
  <si>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</si>
  <si>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</si>
  <si>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</si>
  <si>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</si>
  <si>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</si>
  <si>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</si>
  <si>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</si>
  <si>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</si>
  <si>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</si>
  <si>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</si>
  <si>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</si>
  <si>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</si>
  <si>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</si>
  <si>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</si>
  <si>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</si>
  <si>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</si>
  <si>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</si>
  <si>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</si>
  <si>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</si>
  <si>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</si>
  <si>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</si>
  <si>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</si>
  <si>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</si>
  <si>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</si>
  <si>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</si>
  <si>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</si>
  <si>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</si>
  <si>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</si>
  <si>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</si>
  <si>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</si>
  <si>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</si>
  <si>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</si>
  <si>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</si>
  <si>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</si>
  <si>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</si>
  <si>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</si>
  <si>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</si>
  <si>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</si>
  <si>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</si>
  <si>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</si>
  <si>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</si>
  <si>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</si>
  <si>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</si>
  <si>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</si>
  <si>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</si>
  <si>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</si>
  <si>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</si>
  <si>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</si>
  <si>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</si>
  <si>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</si>
  <si>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</si>
  <si>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</si>
  <si>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</si>
  <si>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</si>
  <si>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</si>
  <si>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</si>
  <si>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</si>
  <si>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</si>
  <si>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</si>
  <si>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</si>
  <si>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</si>
  <si>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</si>
  <si>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</si>
  <si>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</si>
  <si>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</si>
  <si>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</si>
  <si>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</si>
  <si>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</si>
  <si>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</si>
  <si>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</si>
  <si>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</si>
  <si>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</si>
  <si>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</si>
  <si>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</si>
  <si>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</si>
  <si>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</si>
  <si>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</si>
  <si>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</si>
  <si>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</si>
  <si>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</si>
  <si>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</si>
  <si>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</si>
  <si>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</si>
  <si>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</si>
  <si>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</si>
  <si>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</si>
  <si>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</si>
  <si>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</si>
  <si>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</si>
  <si>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</si>
  <si>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</si>
  <si>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</si>
  <si>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</si>
  <si>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</si>
  <si>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</si>
  <si>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</si>
  <si>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</si>
  <si>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</si>
  <si>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</si>
  <si>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</si>
  <si>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</si>
  <si>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</si>
  <si>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</si>
  <si>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</si>
  <si>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</si>
  <si>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</si>
  <si>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</si>
  <si>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</si>
  <si>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</si>
  <si>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</si>
  <si>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</si>
  <si>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</si>
  <si>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</si>
  <si>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</si>
  <si>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</si>
  <si>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</si>
  <si>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</si>
  <si>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</si>
  <si>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</si>
  <si>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</si>
  <si>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</si>
  <si>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</si>
  <si>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</si>
  <si>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</si>
  <si>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</si>
  <si>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</si>
  <si>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</si>
  <si>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</si>
  <si>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</si>
  <si>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</si>
  <si>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</si>
  <si>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</si>
  <si>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</si>
  <si>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</si>
  <si>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</si>
  <si>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</si>
  <si>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</si>
  <si>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</si>
  <si>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</si>
  <si>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</si>
  <si>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</si>
  <si>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</si>
  <si>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</si>
  <si>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</si>
  <si>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</si>
  <si>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</si>
  <si>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</si>
  <si>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</si>
  <si>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</si>
  <si>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</si>
  <si>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</si>
  <si>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</si>
  <si>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</si>
  <si>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</si>
  <si>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</si>
  <si>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</si>
  <si>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</si>
  <si>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</si>
  <si>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</si>
  <si>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</si>
  <si>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</si>
  <si>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</si>
  <si>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</si>
  <si>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</si>
  <si>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</si>
  <si>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</si>
  <si>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</si>
  <si>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</si>
  <si>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</si>
  <si>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</si>
  <si>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</si>
  <si>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</si>
  <si>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</si>
  <si>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</si>
  <si>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</si>
  <si>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</si>
  <si>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</si>
  <si>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</si>
  <si>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</si>
  <si>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</si>
  <si>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</si>
  <si>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</si>
  <si>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</si>
  <si>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</si>
  <si>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</si>
  <si>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</si>
  <si>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</si>
  <si>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</si>
  <si>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</si>
  <si>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</si>
  <si>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</si>
  <si>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</si>
  <si>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</si>
  <si>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</si>
  <si>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</si>
  <si>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</si>
  <si>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</si>
  <si>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</si>
  <si>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</si>
  <si>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</si>
  <si>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</si>
  <si>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</si>
  <si>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</si>
  <si>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</si>
  <si>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</si>
  <si>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</si>
  <si>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</si>
  <si>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</si>
  <si>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</si>
  <si>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</si>
  <si>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</si>
  <si>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</si>
  <si>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</si>
  <si>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</si>
  <si>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</si>
  <si>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</si>
  <si>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</si>
  <si>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</si>
  <si>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</si>
  <si>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</si>
  <si>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</si>
  <si>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</si>
  <si>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</si>
  <si>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</si>
  <si>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</si>
  <si>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</si>
  <si>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</si>
  <si>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</si>
  <si>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</si>
  <si>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</si>
  <si>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</si>
  <si>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</si>
  <si>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</si>
  <si>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</si>
  <si>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</si>
  <si>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</si>
  <si>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</si>
  <si>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</si>
  <si>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</si>
  <si>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</si>
  <si>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</si>
  <si>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</si>
  <si>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</si>
  <si>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</si>
  <si>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</si>
  <si>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</si>
  <si>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</si>
  <si>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</si>
  <si>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</si>
  <si>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</si>
  <si>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</si>
  <si>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</si>
  <si>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</si>
  <si>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</si>
  <si>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</si>
  <si>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</si>
  <si>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</si>
  <si>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</si>
  <si>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</si>
  <si>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</si>
  <si>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</si>
  <si>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</si>
  <si>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</si>
  <si>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</si>
  <si>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</si>
  <si>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</si>
  <si>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</si>
  <si>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</si>
  <si>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</si>
  <si>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</si>
  <si>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</si>
  <si>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</si>
  <si>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</si>
  <si>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</si>
  <si>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</si>
  <si>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</si>
  <si>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</si>
  <si>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</si>
  <si>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</si>
  <si>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</si>
  <si>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</si>
  <si>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</si>
  <si>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</si>
  <si>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</si>
  <si>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</si>
  <si>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</si>
  <si>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</si>
  <si>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</si>
  <si>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</si>
  <si>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</si>
  <si>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</si>
  <si>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</si>
  <si>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</si>
  <si>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</si>
  <si>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</si>
  <si>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</si>
  <si>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</si>
  <si>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</si>
  <si>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</si>
  <si>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</si>
  <si>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</si>
  <si>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</si>
  <si>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</si>
  <si>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</si>
  <si>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</si>
  <si>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</si>
  <si>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</si>
  <si>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</si>
  <si>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</si>
  <si>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</si>
  <si>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</si>
  <si>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</si>
  <si>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</si>
  <si>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</si>
  <si>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</si>
  <si>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</si>
  <si>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</si>
  <si>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</si>
  <si>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</si>
  <si>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</si>
  <si>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</si>
  <si>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</si>
  <si>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</si>
  <si>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</si>
  <si>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</si>
  <si>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</si>
  <si>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</si>
  <si>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</si>
  <si>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</si>
  <si>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</si>
  <si>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</si>
  <si>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</si>
  <si>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</si>
  <si>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</si>
  <si>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</si>
  <si>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</si>
  <si>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</si>
  <si>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</si>
  <si>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</si>
  <si>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</si>
  <si>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</si>
  <si>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</si>
  <si>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</si>
  <si>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</si>
  <si>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</si>
  <si>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</si>
  <si>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</si>
  <si>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</si>
  <si>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</si>
  <si>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</si>
  <si>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</si>
  <si>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</si>
  <si>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</si>
  <si>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</si>
  <si>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</si>
  <si>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</si>
  <si>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</si>
  <si>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</si>
  <si>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</si>
  <si>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</si>
  <si>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</si>
  <si>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</si>
  <si>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</si>
  <si>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</si>
  <si>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</si>
  <si>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</si>
  <si>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</si>
  <si>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</si>
  <si>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</si>
  <si>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</si>
  <si>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</si>
  <si>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</si>
  <si>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</si>
  <si>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</si>
  <si>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</si>
  <si>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</si>
  <si>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</si>
  <si>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</si>
  <si>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</si>
  <si>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</si>
  <si>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</si>
  <si>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</si>
  <si>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</si>
  <si>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</si>
  <si>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</si>
  <si>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</si>
  <si>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</si>
  <si>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</si>
  <si>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</si>
  <si>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</si>
  <si>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</si>
  <si>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</si>
  <si>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</si>
  <si>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</si>
  <si>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</si>
  <si>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</si>
  <si>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</si>
  <si>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</si>
  <si>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</si>
  <si>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</si>
  <si>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</si>
  <si>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</si>
  <si>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</si>
  <si>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</si>
  <si>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</si>
  <si>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</si>
  <si>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</si>
  <si>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</si>
  <si>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</si>
  <si>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</si>
  <si>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</si>
  <si>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</si>
  <si>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</si>
  <si>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</si>
  <si>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</si>
  <si>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</si>
  <si>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</si>
  <si>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</si>
  <si>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</si>
  <si>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</si>
  <si>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</si>
  <si>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</si>
  <si>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</si>
  <si>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</si>
  <si>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</si>
  <si>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</si>
  <si>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</si>
  <si>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</si>
  <si>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</si>
  <si>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</si>
  <si>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</si>
  <si>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</si>
  <si>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</si>
  <si>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</si>
  <si>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</si>
  <si>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</si>
  <si>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</si>
  <si>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</si>
  <si>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</si>
  <si>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</si>
  <si>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</si>
  <si>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</si>
  <si>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</si>
  <si>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</si>
  <si>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</si>
  <si>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</si>
  <si>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</si>
  <si>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</si>
  <si>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</si>
  <si>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</si>
  <si>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</si>
  <si>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</si>
  <si>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</si>
  <si>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</si>
  <si>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</si>
  <si>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</si>
  <si>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</si>
  <si>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</si>
  <si>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</si>
  <si>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</si>
  <si>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</si>
  <si>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</si>
  <si>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</si>
  <si>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</si>
  <si>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</si>
  <si>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</si>
  <si>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</si>
  <si>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</si>
  <si>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</si>
  <si>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</si>
  <si>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</si>
  <si>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</si>
  <si>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</si>
  <si>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</si>
  <si>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</si>
  <si>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</si>
  <si>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</si>
  <si>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</si>
  <si>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</si>
  <si>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</si>
  <si>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</si>
  <si>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</si>
  <si>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</si>
  <si>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</si>
  <si>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</si>
  <si>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</si>
  <si>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</si>
  <si>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</si>
  <si>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</si>
  <si>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</si>
  <si>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</si>
  <si>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</si>
  <si>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</si>
  <si>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</si>
  <si>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</si>
  <si>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</si>
  <si>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</si>
  <si>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</si>
  <si>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</si>
  <si>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</si>
  <si>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</si>
  <si>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</si>
  <si>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</si>
  <si>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</si>
  <si>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</si>
  <si>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</si>
  <si>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</si>
  <si>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</si>
  <si>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</si>
  <si>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</si>
  <si>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</si>
  <si>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</si>
  <si>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</si>
  <si>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</si>
  <si>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</si>
  <si>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</si>
  <si>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</si>
  <si>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</si>
  <si>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</si>
  <si>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</si>
  <si>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</si>
  <si>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</si>
  <si>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</si>
  <si>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</si>
  <si>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</si>
  <si>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</si>
  <si>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</si>
  <si>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</si>
  <si>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</si>
  <si>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</si>
  <si>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</si>
  <si>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</si>
  <si>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</si>
  <si>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</si>
  <si>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</si>
  <si>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</si>
  <si>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</si>
  <si>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</si>
  <si>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</si>
  <si>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</si>
  <si>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</si>
  <si>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</si>
  <si>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</si>
  <si>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</si>
  <si>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</si>
  <si>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</si>
  <si>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</si>
  <si>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</si>
  <si>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</si>
  <si>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</si>
  <si>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</si>
  <si>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</si>
  <si>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</si>
  <si>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</si>
  <si>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</si>
  <si>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</si>
  <si>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</si>
  <si>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</si>
  <si>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</si>
  <si>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</si>
  <si>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</si>
  <si>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</si>
  <si>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</si>
  <si>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</si>
  <si>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</si>
  <si>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</si>
  <si>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</si>
  <si>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</si>
  <si>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</si>
  <si>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</si>
  <si>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</si>
  <si>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</si>
  <si>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</si>
  <si>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</si>
  <si>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</si>
  <si>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</si>
  <si>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</si>
  <si>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</si>
  <si>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</si>
  <si>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</si>
  <si>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</si>
  <si>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</si>
  <si>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</si>
  <si>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</si>
  <si>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</si>
  <si>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</si>
  <si>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</si>
  <si>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</si>
  <si>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</si>
  <si>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</si>
  <si>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</si>
  <si>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</si>
  <si>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</si>
  <si>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</si>
  <si>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</si>
  <si>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</si>
  <si>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</si>
  <si>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</si>
  <si>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</si>
  <si>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</si>
  <si>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</si>
  <si>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</si>
  <si>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</si>
  <si>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</si>
  <si>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</si>
  <si>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</si>
  <si>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</si>
  <si>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</si>
  <si>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</si>
  <si>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</si>
  <si>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</si>
  <si>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</si>
  <si>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</si>
  <si>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</si>
  <si>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</si>
  <si>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</si>
  <si>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</si>
  <si>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</si>
  <si>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</si>
  <si>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</si>
  <si>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</si>
  <si>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</si>
  <si>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</si>
  <si>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</si>
  <si>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</si>
  <si>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</si>
  <si>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</si>
  <si>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</si>
  <si>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</si>
  <si>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</si>
  <si>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</si>
  <si>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</si>
  <si>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</si>
  <si>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</si>
  <si>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</si>
  <si>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</si>
  <si>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</si>
  <si>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</si>
  <si>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</si>
  <si>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</si>
  <si>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</si>
  <si>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</si>
  <si>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</si>
  <si>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</si>
  <si>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</si>
  <si>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</si>
  <si>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</si>
  <si>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</si>
  <si>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</si>
  <si>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</si>
  <si>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</si>
  <si>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</si>
  <si>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</si>
  <si>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</si>
  <si>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</si>
  <si>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</si>
  <si>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</si>
  <si>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</si>
  <si>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</si>
  <si>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</si>
  <si>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</si>
  <si>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</si>
  <si>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</si>
  <si>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</si>
  <si>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</si>
  <si>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</si>
  <si>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</si>
  <si>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</si>
  <si>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</si>
  <si>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</si>
  <si>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</si>
  <si>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</si>
  <si>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</si>
  <si>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</si>
  <si>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</si>
  <si>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</si>
  <si>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</si>
  <si>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</si>
  <si>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</si>
  <si>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</si>
  <si>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</si>
  <si>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</si>
  <si>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</si>
  <si>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</si>
  <si>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</si>
  <si>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</si>
  <si>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</si>
  <si>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</si>
  <si>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</si>
  <si>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</si>
  <si>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</si>
  <si>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</si>
  <si>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</si>
  <si>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</si>
  <si>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</si>
  <si>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</si>
  <si>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</si>
  <si>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</si>
  <si>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</si>
  <si>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</si>
  <si>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</si>
  <si>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</si>
  <si>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</si>
  <si>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</si>
  <si>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</si>
  <si>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</si>
  <si>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</si>
  <si>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</si>
  <si>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</si>
  <si>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</si>
  <si>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</si>
  <si>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</si>
  <si>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</si>
  <si>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</si>
  <si>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</si>
  <si>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</si>
  <si>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</si>
  <si>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</si>
  <si>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</si>
  <si>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</si>
  <si>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</si>
  <si>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</si>
  <si>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</si>
  <si>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</si>
  <si>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</si>
  <si>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</si>
  <si>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</si>
  <si>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</si>
  <si>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</si>
  <si>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</si>
  <si>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</si>
  <si>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</si>
  <si>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</si>
  <si>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</si>
  <si>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</si>
  <si>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</si>
  <si>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</si>
  <si>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</si>
  <si>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</si>
  <si>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</si>
  <si>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</si>
  <si>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</si>
  <si>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</si>
  <si>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</si>
  <si>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</si>
  <si>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</si>
  <si>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</si>
  <si>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</si>
  <si>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</si>
  <si>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</si>
  <si>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</si>
  <si>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</si>
  <si>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</si>
  <si>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</si>
  <si>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</si>
  <si>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</si>
  <si>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</si>
  <si>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</si>
  <si>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</si>
  <si>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</si>
  <si>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</si>
  <si>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</si>
  <si>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</si>
  <si>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</si>
  <si>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</si>
  <si>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</si>
  <si>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</si>
  <si>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</si>
  <si>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</si>
  <si>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</si>
  <si>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</si>
  <si>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</si>
  <si>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</si>
  <si>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</si>
  <si>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</si>
  <si>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</si>
  <si>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</si>
  <si>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</si>
  <si>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</si>
  <si>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</si>
  <si>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</si>
  <si>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</si>
  <si>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</si>
  <si>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</si>
  <si>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</si>
  <si>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</si>
  <si>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</si>
  <si>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</si>
  <si>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</si>
  <si>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</si>
  <si>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</si>
  <si>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</si>
  <si>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</si>
  <si>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</si>
  <si>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</si>
  <si>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</si>
  <si>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</si>
  <si>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</si>
  <si>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</si>
  <si>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</si>
  <si>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</si>
  <si>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</si>
  <si>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</si>
  <si>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</si>
  <si>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</si>
  <si>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</si>
  <si>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</si>
  <si>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</si>
  <si>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</si>
  <si>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</si>
  <si>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</si>
  <si>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</si>
  <si>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</si>
  <si>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</si>
  <si>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</si>
  <si>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</si>
  <si>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</si>
  <si>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</si>
  <si>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</si>
  <si>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</si>
  <si>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</si>
  <si>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</si>
  <si>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</si>
  <si>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</si>
  <si>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</si>
  <si>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</si>
  <si>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</si>
  <si>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</si>
  <si>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</si>
  <si>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</si>
  <si>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</si>
  <si>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</si>
  <si>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</si>
  <si>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</si>
  <si>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</si>
  <si>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</si>
  <si>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</si>
  <si>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</si>
  <si>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</si>
  <si>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</si>
  <si>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</si>
  <si>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</si>
  <si>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</si>
  <si>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</si>
  <si>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</si>
  <si>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</si>
  <si>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</si>
  <si>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</si>
  <si>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</si>
  <si>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</si>
  <si>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</si>
  <si>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</si>
  <si>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</si>
  <si>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</si>
  <si>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</si>
  <si>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</si>
  <si>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</si>
  <si>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</si>
  <si>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</si>
  <si>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</si>
  <si>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</si>
  <si>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</si>
  <si>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</si>
  <si>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</si>
  <si>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</si>
  <si>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</si>
  <si>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</si>
  <si>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</si>
  <si>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</si>
  <si>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</si>
  <si>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</si>
  <si>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</si>
  <si>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</si>
  <si>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</si>
  <si>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</si>
  <si>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</si>
  <si>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</si>
  <si>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</si>
  <si>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</si>
  <si>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</si>
  <si>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</si>
  <si>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</si>
  <si>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</si>
  <si>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</si>
  <si>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</si>
  <si>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</si>
  <si>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</si>
  <si>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</si>
  <si>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</si>
  <si>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</si>
  <si>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</si>
  <si>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</si>
  <si>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</si>
  <si>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</si>
  <si>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</si>
  <si>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</si>
  <si>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</si>
  <si>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</si>
  <si>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</si>
  <si>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</si>
  <si>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</si>
  <si>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</si>
  <si>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</si>
  <si>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</si>
  <si>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</si>
  <si>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</si>
  <si>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</si>
  <si>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</si>
  <si>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</si>
  <si>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</si>
  <si>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</si>
  <si>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</si>
  <si>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</si>
  <si>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</si>
  <si>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</si>
  <si>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</si>
  <si>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</si>
  <si>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</si>
  <si>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</si>
  <si>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</si>
  <si>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</si>
  <si>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</si>
  <si>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</si>
  <si>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</si>
  <si>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</si>
  <si>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</si>
  <si>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</si>
  <si>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</si>
  <si>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</si>
  <si>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</si>
  <si>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</si>
  <si>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</si>
  <si>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</si>
  <si>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</si>
  <si>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</si>
  <si>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</si>
  <si>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</si>
  <si>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</si>
  <si>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</si>
  <si>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</si>
  <si>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</si>
  <si>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</si>
  <si>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</si>
  <si>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</si>
  <si>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</si>
  <si>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</si>
  <si>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</si>
  <si>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</si>
  <si>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</si>
  <si>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</si>
  <si>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</si>
  <si>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</si>
  <si>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</si>
  <si>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</si>
  <si>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</si>
  <si>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</si>
  <si>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</si>
  <si>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</si>
  <si>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</si>
  <si>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</si>
  <si>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</si>
  <si>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</si>
  <si>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</si>
  <si>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</si>
  <si>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</si>
  <si>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</si>
  <si>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</si>
  <si>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</si>
  <si>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</si>
  <si>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</si>
  <si>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</si>
  <si>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</si>
  <si>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</si>
  <si>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</si>
  <si>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</si>
  <si>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</si>
  <si>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</si>
  <si>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</si>
  <si>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</si>
  <si>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</si>
  <si>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</si>
  <si>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</si>
  <si>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</si>
  <si>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</si>
  <si>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</si>
  <si>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</si>
  <si>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</si>
  <si>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</si>
  <si>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</si>
  <si>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</si>
  <si>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</si>
  <si>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</si>
  <si>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</si>
  <si>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</si>
  <si>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</si>
  <si>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</si>
  <si>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</si>
  <si>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</si>
  <si>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</si>
  <si>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</si>
  <si>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</si>
  <si>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</si>
  <si>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</si>
  <si>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</si>
  <si>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</si>
  <si>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</si>
  <si>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</si>
  <si>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</si>
  <si>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</si>
  <si>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</si>
  <si>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</si>
  <si>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</si>
  <si>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</si>
  <si>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</si>
  <si>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</si>
  <si>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</si>
  <si>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</si>
  <si>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</si>
  <si>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</si>
  <si>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</si>
  <si>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</si>
  <si>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</si>
  <si>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</si>
  <si>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</si>
  <si>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</si>
  <si>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</si>
  <si>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</si>
  <si>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</si>
  <si>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</si>
  <si>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</si>
  <si>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</si>
  <si>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</si>
  <si>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</si>
  <si>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</si>
  <si>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</si>
  <si>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</si>
  <si>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</si>
  <si>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</si>
  <si>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</si>
  <si>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</si>
  <si>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</si>
  <si>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</si>
  <si>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</si>
  <si>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</si>
  <si>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</si>
  <si>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</si>
  <si>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</si>
  <si>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</si>
  <si>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</si>
  <si>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</si>
  <si>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</si>
  <si>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</si>
  <si>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</si>
  <si>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</si>
  <si>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</si>
  <si>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</si>
  <si>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</si>
  <si>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</si>
  <si>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</si>
  <si>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</si>
  <si>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</si>
  <si>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</si>
  <si>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</si>
  <si>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</si>
  <si>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</si>
  <si>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</si>
  <si>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</si>
  <si>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</si>
  <si>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</si>
  <si>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</si>
  <si>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</si>
  <si>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</si>
  <si>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</si>
  <si>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</si>
  <si>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</si>
  <si>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</si>
  <si>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</si>
  <si>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</si>
  <si>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</si>
  <si>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</si>
  <si>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</si>
  <si>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</si>
  <si>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</si>
  <si>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</si>
  <si>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</si>
  <si>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</si>
  <si>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</si>
  <si>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</si>
  <si>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</si>
  <si>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</si>
  <si>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</si>
  <si>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</si>
  <si>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</si>
  <si>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</si>
  <si>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</si>
  <si>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</si>
  <si>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</si>
  <si>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</si>
  <si>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</si>
  <si>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</si>
  <si>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</si>
  <si>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</si>
  <si>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</si>
  <si>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</si>
  <si>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</si>
  <si>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</si>
  <si>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</si>
  <si>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</si>
  <si>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</si>
  <si>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</si>
  <si>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</si>
  <si>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</si>
  <si>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</si>
  <si>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</si>
  <si>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</si>
  <si>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</si>
  <si>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</si>
  <si>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</si>
  <si>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</si>
  <si>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</si>
  <si>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</si>
  <si>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</si>
  <si>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</si>
  <si>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</si>
  <si>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</si>
  <si>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</si>
  <si>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</si>
  <si>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</si>
  <si>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</si>
  <si>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</si>
  <si>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</si>
  <si>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</si>
  <si>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</si>
  <si>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</si>
  <si>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</si>
  <si>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</si>
  <si>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</si>
  <si>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</si>
  <si>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</si>
  <si>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</si>
  <si>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</si>
  <si>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</si>
  <si>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</si>
  <si>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</si>
  <si>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</si>
  <si>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</si>
  <si>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</si>
  <si>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</si>
  <si>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</si>
  <si>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</si>
  <si>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</si>
  <si>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</si>
  <si>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</si>
  <si>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</si>
  <si>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</si>
  <si>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</si>
  <si>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</si>
  <si>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</si>
  <si>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</si>
  <si>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</si>
  <si>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</si>
  <si>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</si>
  <si>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</si>
  <si>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</si>
  <si>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</si>
  <si>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</si>
  <si>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</si>
  <si>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</si>
  <si>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</si>
  <si>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</si>
  <si>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</si>
  <si>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</si>
  <si>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</si>
  <si>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</si>
  <si>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</si>
  <si>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</si>
  <si>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</si>
  <si>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</si>
  <si>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</si>
  <si>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</si>
  <si>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</si>
  <si>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</si>
  <si>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</si>
  <si>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</si>
  <si>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</si>
  <si>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</si>
  <si>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</si>
  <si>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</si>
  <si>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</si>
  <si>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</si>
  <si>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</si>
  <si>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</si>
  <si>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</si>
  <si>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</si>
  <si>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</si>
  <si>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</si>
  <si>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</si>
  <si>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</si>
  <si>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</si>
  <si>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</si>
  <si>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</si>
  <si>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</si>
  <si>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</si>
  <si>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</si>
  <si>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</si>
  <si>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</si>
  <si>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</si>
  <si>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</si>
  <si>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</si>
  <si>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</si>
  <si>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</si>
  <si>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</si>
  <si>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</si>
  <si>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</si>
  <si>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</si>
  <si>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</si>
  <si>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</si>
  <si>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</si>
  <si>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</si>
  <si>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</si>
  <si>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</si>
  <si>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</si>
  <si>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</si>
  <si>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</si>
  <si>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</si>
  <si>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</si>
  <si>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</si>
  <si>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</si>
  <si>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</si>
  <si>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</si>
  <si>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</si>
  <si>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</si>
  <si>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</si>
  <si>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</si>
  <si>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</si>
  <si>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</si>
  <si>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</si>
  <si>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</si>
  <si>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</si>
  <si>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</si>
  <si>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</si>
  <si>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</si>
  <si>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</si>
  <si>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</si>
  <si>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</si>
  <si>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</si>
  <si>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</si>
  <si>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</si>
  <si>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</si>
  <si>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</si>
  <si>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</si>
  <si>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</si>
  <si>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</si>
  <si>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</si>
  <si>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</si>
  <si>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</si>
  <si>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</si>
  <si>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</si>
  <si>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</si>
  <si>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</si>
  <si>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</si>
  <si>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</si>
  <si>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</si>
  <si>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</si>
  <si>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</si>
  <si>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</si>
  <si>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</si>
  <si>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</si>
  <si>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</si>
  <si>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</si>
  <si>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</si>
  <si>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</si>
  <si>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</si>
  <si>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</si>
  <si>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</si>
  <si>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</si>
  <si>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</si>
  <si>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</si>
  <si>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</si>
  <si>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</si>
  <si>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</si>
  <si>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</si>
  <si>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</si>
  <si>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</si>
  <si>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</si>
  <si>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</si>
  <si>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</si>
  <si>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</si>
  <si>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</si>
  <si>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</si>
  <si>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</si>
  <si>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</si>
  <si>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</si>
  <si>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</si>
  <si>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</si>
  <si>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</si>
  <si>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</si>
  <si>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</si>
  <si>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</si>
  <si>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</si>
  <si>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</si>
  <si>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</si>
  <si>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</si>
  <si>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</si>
  <si>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</si>
  <si>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</si>
  <si>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</si>
  <si>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</si>
  <si>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</si>
  <si>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</si>
  <si>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</si>
  <si>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</si>
  <si>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</si>
  <si>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</si>
  <si>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</si>
  <si>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</si>
  <si>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</si>
  <si>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</si>
  <si>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</si>
  <si>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</si>
  <si>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</si>
  <si>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</si>
  <si>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</si>
  <si>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</si>
  <si>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</si>
  <si>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</si>
  <si>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</si>
  <si>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</si>
  <si>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</si>
  <si>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</si>
  <si>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</si>
  <si>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</si>
  <si>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</si>
  <si>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</si>
  <si>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</si>
  <si>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</si>
  <si>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</si>
  <si>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</si>
  <si>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</si>
  <si>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</si>
  <si>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</si>
  <si>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</si>
  <si>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</si>
  <si>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</si>
  <si>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</si>
  <si>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</si>
  <si>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</si>
  <si>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</si>
  <si>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</si>
  <si>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</si>
  <si>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</si>
  <si>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</si>
  <si>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</si>
  <si>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</si>
  <si>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</si>
  <si>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</si>
  <si>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</si>
  <si>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</si>
  <si>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</si>
  <si>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</si>
  <si>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</si>
  <si>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</si>
  <si>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</si>
  <si>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</si>
  <si>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</si>
  <si>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</si>
  <si>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</si>
  <si>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</si>
  <si>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</si>
  <si>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</si>
  <si>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</si>
  <si>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</si>
  <si>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</si>
  <si>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</si>
  <si>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</si>
  <si>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</si>
  <si>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</si>
  <si>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</si>
  <si>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</si>
  <si>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</si>
  <si>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</si>
  <si>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</si>
  <si>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</si>
  <si>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</si>
  <si>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</si>
  <si>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</si>
  <si>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</si>
  <si>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</si>
  <si>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</si>
  <si>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</si>
  <si>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</si>
  <si>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</si>
  <si>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</si>
  <si>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</si>
  <si>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</si>
  <si>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</si>
  <si>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</si>
  <si>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</si>
  <si>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</si>
  <si>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</si>
  <si>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</si>
  <si>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</si>
  <si>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</si>
  <si>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</si>
  <si>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</si>
  <si>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</si>
  <si>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</si>
  <si>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</si>
  <si>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</si>
  <si>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</si>
  <si>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</si>
  <si>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</si>
  <si>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</si>
  <si>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</si>
  <si>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</si>
  <si>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</si>
  <si>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</si>
  <si>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</si>
  <si>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</si>
  <si>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</si>
  <si>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</si>
  <si>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</si>
  <si>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</si>
  <si>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</si>
  <si>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</si>
  <si>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</si>
  <si>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</si>
  <si>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</si>
  <si>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</si>
  <si>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</si>
  <si>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</si>
  <si>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</si>
  <si>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</si>
  <si>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</si>
  <si>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</si>
  <si>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</si>
  <si>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</si>
  <si>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</si>
  <si>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</si>
  <si>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</si>
  <si>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</si>
  <si>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</si>
  <si>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</si>
  <si>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</si>
  <si>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</si>
  <si>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</si>
  <si>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</si>
  <si>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</si>
  <si>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</si>
  <si>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</si>
  <si>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</si>
  <si>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</si>
  <si>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</si>
  <si>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</si>
  <si>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</si>
  <si>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</si>
  <si>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</si>
  <si>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</si>
  <si>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</si>
  <si>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</si>
  <si>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</si>
  <si>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</si>
  <si>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</si>
  <si>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</si>
  <si>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</si>
  <si>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</si>
  <si>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</si>
  <si>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</si>
  <si>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</si>
  <si>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</si>
  <si>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</si>
  <si>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</si>
  <si>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</si>
  <si>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</si>
  <si>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</si>
  <si>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</si>
  <si>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</si>
  <si>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</si>
  <si>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</si>
  <si>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</si>
  <si>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</si>
  <si>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</si>
  <si>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</si>
  <si>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</si>
  <si>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</si>
  <si>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</si>
  <si>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</si>
  <si>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</si>
  <si>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</si>
  <si>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</si>
  <si>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</si>
  <si>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</si>
  <si>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</si>
  <si>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</si>
  <si>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</si>
  <si>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</si>
  <si>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</si>
  <si>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</si>
  <si>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</si>
  <si>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</si>
  <si>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</si>
  <si>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</si>
  <si>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</si>
  <si>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</si>
  <si>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</si>
  <si>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</si>
  <si>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</si>
  <si>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</si>
  <si>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</si>
  <si>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</si>
  <si>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</si>
  <si>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</si>
  <si>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</si>
  <si>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</si>
  <si>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</si>
  <si>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</si>
  <si>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</si>
  <si>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</si>
  <si>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</si>
  <si>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</si>
  <si>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</si>
  <si>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</si>
  <si>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</si>
  <si>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</si>
  <si>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</si>
  <si>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</si>
  <si>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</si>
  <si>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</si>
  <si>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</si>
  <si>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</si>
  <si>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</si>
  <si>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</si>
  <si>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</si>
  <si>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</si>
  <si>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</si>
  <si>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</si>
  <si>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</si>
  <si>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</si>
  <si>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</si>
  <si>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</si>
  <si>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</si>
  <si>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</si>
  <si>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</si>
  <si>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</si>
  <si>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</si>
  <si>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</si>
  <si>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</si>
  <si>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</si>
  <si>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</si>
  <si>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</si>
  <si>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</si>
  <si>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</si>
  <si>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</si>
  <si>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</si>
  <si>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</si>
  <si>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</si>
  <si>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</si>
  <si>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</si>
  <si>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</si>
  <si>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</si>
  <si>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</si>
  <si>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</si>
  <si>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</si>
  <si>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</si>
  <si>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</si>
  <si>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</si>
  <si>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</si>
  <si>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</si>
  <si>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</si>
  <si>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</si>
  <si>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</si>
  <si>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</si>
  <si>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</si>
  <si>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</si>
  <si>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</si>
  <si>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</si>
  <si>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</si>
  <si>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</si>
  <si>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</si>
  <si>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</si>
  <si>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</si>
  <si>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</si>
  <si>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</si>
  <si>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</si>
  <si>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</si>
  <si>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</si>
  <si>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</si>
  <si>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</si>
  <si>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</si>
  <si>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</si>
  <si>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</si>
  <si>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</si>
  <si>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</si>
  <si>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</si>
  <si>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</si>
  <si>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</si>
  <si>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</si>
  <si>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</si>
  <si>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</si>
  <si>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</si>
  <si>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</si>
  <si>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</si>
  <si>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</si>
  <si>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</si>
  <si>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</si>
  <si>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</si>
  <si>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</si>
  <si>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</si>
  <si>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</si>
  <si>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</si>
  <si>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</si>
  <si>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</si>
  <si>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</si>
  <si>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</si>
  <si>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</si>
  <si>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</si>
  <si>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</si>
  <si>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</si>
  <si>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</si>
  <si>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</si>
  <si>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</si>
  <si>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</si>
  <si>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</si>
  <si>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</si>
  <si>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</si>
  <si>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</si>
  <si>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</si>
  <si>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</si>
  <si>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</si>
  <si>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</si>
  <si>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</si>
  <si>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</si>
  <si>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</si>
  <si>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</si>
  <si>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</si>
  <si>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</si>
  <si>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</si>
  <si>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</si>
  <si>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</si>
  <si>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</si>
  <si>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</si>
  <si>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</si>
  <si>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</si>
  <si>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</si>
  <si>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</si>
  <si>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</si>
  <si>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</si>
  <si>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</si>
  <si>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</si>
  <si>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</si>
  <si>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</si>
  <si>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</si>
  <si>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</si>
  <si>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</si>
  <si>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</si>
  <si>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</si>
  <si>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</si>
  <si>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</si>
  <si>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</si>
  <si>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</si>
  <si>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</si>
  <si>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</si>
  <si>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</si>
  <si>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</si>
  <si>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</si>
  <si>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</si>
  <si>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</si>
  <si>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</si>
  <si>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</si>
  <si>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</si>
  <si>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</si>
  <si>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</si>
  <si>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</si>
  <si>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</si>
  <si>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</si>
  <si>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</si>
  <si>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</si>
  <si>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</si>
  <si>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</si>
  <si>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</si>
  <si>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</si>
  <si>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</si>
  <si>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</si>
  <si>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</si>
  <si>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</si>
  <si>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</si>
  <si>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</si>
  <si>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</si>
  <si>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</si>
  <si>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</si>
  <si>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</si>
  <si>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</si>
  <si>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</si>
  <si>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</si>
  <si>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</si>
  <si>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</si>
  <si>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</si>
  <si>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</si>
  <si>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</si>
  <si>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</si>
  <si>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</si>
  <si>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</si>
  <si>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</si>
  <si>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</si>
  <si>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</si>
  <si>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</si>
  <si>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</si>
  <si>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</si>
  <si>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</si>
  <si>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</si>
  <si>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</si>
  <si>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</si>
  <si>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</si>
  <si>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</si>
  <si>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</si>
  <si>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</si>
  <si>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</si>
  <si>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</si>
  <si>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</si>
  <si>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</si>
  <si>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</si>
  <si>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</si>
  <si>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</si>
  <si>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</si>
  <si>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</si>
  <si>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</si>
  <si>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</si>
  <si>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</si>
  <si>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</si>
  <si>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</si>
  <si>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</si>
  <si>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</si>
  <si>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</si>
  <si>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</si>
  <si>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</si>
  <si>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</si>
  <si>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</si>
  <si>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</si>
  <si>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</si>
  <si>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</si>
  <si>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</si>
  <si>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</si>
  <si>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</si>
  <si>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</si>
  <si>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</si>
  <si>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</si>
  <si>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</si>
  <si>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</si>
  <si>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</si>
  <si>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</si>
  <si>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</si>
  <si>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</si>
  <si>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</si>
  <si>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</si>
  <si>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</si>
  <si>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</si>
  <si>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</si>
  <si>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</si>
  <si>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</si>
  <si>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</si>
  <si>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</si>
  <si>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</si>
  <si>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</si>
  <si>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</si>
  <si>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</si>
  <si>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</si>
  <si>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</si>
  <si>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</si>
  <si>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</si>
  <si>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</si>
  <si>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</si>
  <si>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</si>
  <si>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</si>
  <si>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</si>
  <si>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</si>
  <si>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</si>
  <si>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</si>
  <si>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</si>
  <si>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</si>
  <si>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</si>
  <si>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</si>
  <si>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</si>
  <si>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</si>
  <si>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</si>
  <si>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</si>
  <si>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</si>
  <si>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</si>
  <si>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</si>
  <si>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</si>
  <si>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</si>
  <si>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</si>
  <si>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</si>
  <si>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</si>
  <si>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</si>
  <si>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</si>
  <si>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</si>
  <si>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</si>
  <si>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</si>
  <si>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</si>
  <si>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</si>
  <si>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</si>
  <si>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</si>
  <si>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</si>
  <si>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</si>
  <si>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</si>
  <si>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</si>
  <si>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</si>
  <si>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</si>
  <si>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</si>
  <si>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</si>
  <si>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</si>
  <si>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</si>
  <si>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</si>
  <si>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</si>
  <si>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</si>
  <si>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</si>
  <si>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</si>
  <si>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</si>
  <si>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</si>
  <si>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</si>
  <si>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</si>
  <si>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</si>
  <si>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</si>
  <si>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</si>
  <si>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</si>
  <si>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</si>
  <si>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</si>
  <si>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</si>
  <si>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</si>
  <si>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</si>
  <si>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</si>
  <si>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</si>
  <si>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</si>
  <si>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</si>
  <si>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</si>
  <si>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</si>
  <si>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</si>
  <si>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</si>
  <si>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</si>
  <si>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</si>
  <si>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</si>
  <si>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</si>
  <si>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</si>
  <si>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</si>
  <si>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</si>
  <si>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</si>
  <si>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</si>
  <si>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</si>
  <si>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</si>
  <si>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</si>
  <si>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</si>
  <si>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</si>
  <si>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</si>
  <si>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</si>
  <si>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</si>
  <si>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</si>
  <si>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</si>
  <si>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</si>
  <si>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</si>
  <si>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</si>
  <si>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</si>
  <si>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</si>
  <si>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</si>
  <si>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</si>
  <si>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</si>
  <si>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</si>
  <si>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</si>
  <si>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</si>
  <si>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</si>
  <si>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</si>
  <si>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</si>
  <si>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</si>
  <si>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</si>
  <si>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</si>
  <si>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</si>
  <si>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</si>
  <si>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</si>
  <si>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</si>
  <si>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</si>
  <si>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</si>
  <si>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</si>
  <si>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</si>
  <si>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</si>
  <si>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</si>
  <si>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</si>
  <si>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</si>
  <si>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</si>
  <si>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</si>
  <si>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</si>
  <si>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</si>
  <si>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</si>
  <si>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</si>
  <si>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</si>
  <si>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</si>
  <si>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</si>
  <si>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</si>
  <si>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</si>
  <si>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</si>
  <si>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</si>
  <si>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</si>
  <si>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</si>
  <si>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</si>
  <si>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</si>
  <si>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</si>
  <si>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</si>
  <si>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</si>
  <si>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</si>
  <si>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</si>
  <si>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</si>
  <si>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</si>
  <si>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</si>
  <si>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</si>
  <si>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</si>
  <si>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</si>
  <si>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</si>
  <si>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</si>
  <si>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</si>
  <si>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</si>
  <si>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</si>
  <si>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</si>
  <si>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</si>
  <si>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</si>
  <si>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</si>
  <si>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</si>
  <si>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</si>
  <si>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</si>
  <si>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</si>
  <si>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</si>
  <si>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</si>
  <si>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</si>
  <si>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</si>
  <si>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</si>
  <si>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</si>
  <si>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</si>
  <si>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</si>
  <si>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</si>
  <si>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</si>
  <si>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</si>
  <si>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</si>
  <si>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</si>
  <si>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</si>
  <si>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</si>
  <si>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</si>
  <si>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</si>
  <si>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</si>
  <si>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</si>
  <si>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</si>
  <si>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</si>
  <si>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</si>
  <si>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</si>
  <si>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</si>
  <si>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</si>
  <si>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</si>
  <si>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</si>
  <si>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</si>
  <si>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</si>
  <si>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</si>
  <si>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</si>
  <si>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</si>
  <si>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</si>
  <si>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</si>
  <si>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</si>
  <si>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</si>
  <si>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</si>
  <si>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</si>
  <si>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</si>
  <si>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</si>
  <si>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</si>
  <si>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</si>
  <si>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</si>
  <si>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</si>
  <si>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</si>
  <si>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</si>
  <si>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</si>
  <si>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</si>
  <si>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</si>
  <si>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</si>
  <si>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</si>
  <si>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</si>
  <si>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</si>
  <si>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</si>
  <si>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</si>
  <si>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</si>
  <si>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</si>
  <si>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</si>
  <si>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</si>
  <si>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</si>
  <si>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</si>
  <si>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</si>
  <si>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</si>
  <si>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</si>
  <si>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</si>
  <si>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</si>
  <si>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</si>
  <si>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</si>
  <si>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</si>
  <si>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</si>
  <si>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</si>
  <si>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</si>
  <si>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</si>
  <si>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</si>
  <si>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</si>
  <si>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</si>
  <si>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</si>
  <si>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</si>
  <si>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</si>
  <si>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</si>
  <si>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</si>
  <si>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</si>
  <si>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</si>
  <si>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</si>
  <si>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</si>
  <si>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</si>
  <si>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</si>
  <si>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</si>
  <si>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</si>
  <si>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</si>
  <si>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</si>
  <si>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</si>
  <si>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</si>
  <si>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</si>
  <si>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</si>
  <si>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</si>
  <si>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</si>
  <si>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</si>
  <si>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</si>
  <si>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</si>
  <si>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</si>
  <si>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</si>
  <si>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</si>
  <si>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</si>
  <si>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</si>
  <si>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</si>
  <si>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</si>
  <si>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</si>
  <si>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</si>
  <si>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</si>
  <si>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</si>
  <si>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</si>
  <si>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</si>
  <si>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</si>
  <si>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</si>
  <si>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</si>
  <si>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</si>
  <si>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</si>
  <si>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</si>
  <si>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</si>
  <si>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</si>
  <si>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</si>
  <si>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</si>
  <si>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</si>
  <si>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</si>
  <si>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</si>
  <si>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</si>
  <si>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</si>
  <si>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</si>
  <si>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</si>
  <si>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</si>
  <si>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</si>
  <si>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</si>
  <si>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</si>
  <si>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</si>
  <si>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</si>
  <si>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</si>
  <si>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</si>
  <si>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</si>
  <si>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</si>
  <si>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</si>
  <si>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</si>
  <si>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</si>
  <si>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</si>
  <si>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</si>
  <si>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</si>
  <si>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</si>
  <si>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</si>
  <si>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</si>
  <si>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</si>
  <si>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</si>
  <si>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</si>
  <si>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</si>
  <si>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</si>
  <si>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</si>
  <si>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</si>
  <si>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</si>
  <si>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</si>
  <si>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</si>
  <si>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</si>
  <si>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</si>
  <si>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</si>
  <si>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</si>
  <si>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</si>
  <si>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</si>
  <si>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</si>
  <si>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</si>
  <si>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</si>
  <si>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</si>
  <si>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</si>
  <si>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</si>
  <si>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</si>
  <si>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</si>
  <si>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</si>
  <si>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</si>
  <si>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</si>
  <si>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</si>
  <si>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</si>
  <si>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</si>
  <si>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</si>
  <si>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</si>
  <si>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</si>
  <si>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</si>
  <si>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</si>
  <si>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</si>
  <si>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</si>
  <si>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</si>
  <si>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</si>
  <si>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</si>
  <si>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</si>
  <si>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</si>
  <si>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</si>
  <si>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</si>
  <si>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</si>
  <si>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</si>
  <si>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</si>
  <si>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</si>
  <si>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</si>
  <si>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</si>
  <si>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</si>
  <si>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</si>
  <si>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</si>
  <si>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</si>
  <si>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</si>
  <si>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</si>
  <si>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</si>
  <si>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</si>
  <si>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</si>
  <si>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</si>
  <si>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</si>
  <si>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</si>
  <si>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</si>
  <si>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</si>
  <si>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</si>
  <si>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</si>
  <si>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</si>
  <si>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</si>
  <si>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</si>
  <si>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</si>
  <si>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</si>
  <si>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</si>
  <si>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</si>
  <si>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</si>
  <si>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</si>
  <si>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</si>
  <si>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</si>
  <si>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</si>
  <si>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</si>
  <si>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</si>
  <si>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</si>
  <si>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</si>
  <si>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</si>
  <si>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</si>
  <si>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</si>
  <si>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</si>
  <si>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</si>
  <si>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</si>
  <si>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</si>
  <si>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</si>
  <si>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</si>
  <si>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</si>
  <si>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</si>
  <si>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</si>
  <si>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</si>
  <si>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</si>
  <si>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</si>
  <si>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</si>
  <si>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</si>
  <si>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</si>
  <si>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</si>
  <si>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</si>
  <si>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</si>
  <si>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</si>
  <si>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</si>
  <si>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</si>
  <si>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</si>
  <si>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</si>
  <si>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</si>
  <si>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</si>
  <si>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</si>
  <si>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</si>
  <si>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</si>
  <si>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</si>
  <si>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</si>
  <si>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</si>
  <si>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</si>
  <si>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</si>
  <si>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</si>
  <si>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</si>
  <si>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</si>
  <si>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</si>
  <si>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</si>
  <si>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</si>
  <si>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</si>
  <si>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</si>
  <si>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</si>
  <si>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</si>
  <si>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</si>
  <si>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</si>
  <si>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</si>
  <si>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</si>
  <si>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</si>
  <si>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</si>
  <si>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</si>
  <si>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</si>
  <si>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</si>
  <si>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</si>
  <si>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</si>
  <si>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</si>
  <si>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</si>
  <si>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</si>
  <si>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</si>
  <si>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</si>
  <si>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</si>
  <si>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</si>
  <si>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</si>
  <si>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</si>
  <si>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</si>
  <si>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</si>
  <si>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</si>
  <si>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</si>
  <si>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</si>
  <si>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</si>
  <si>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</si>
  <si>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</si>
  <si>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</si>
  <si>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</si>
  <si>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</si>
  <si>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</si>
  <si>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</si>
  <si>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</si>
  <si>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</si>
  <si>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</si>
  <si>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</si>
  <si>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</si>
  <si>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</si>
  <si>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</si>
  <si>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</si>
  <si>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</si>
  <si>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</si>
  <si>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</si>
  <si>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</si>
  <si>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</si>
  <si>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</si>
  <si>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</si>
  <si>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</si>
  <si>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</si>
  <si>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</si>
  <si>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</si>
  <si>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</si>
  <si>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</si>
  <si>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</si>
  <si>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</si>
  <si>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</si>
  <si>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</si>
  <si>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</si>
  <si>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</si>
  <si>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</si>
  <si>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</si>
  <si>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</si>
  <si>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</si>
  <si>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</si>
  <si>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</si>
  <si>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</si>
  <si>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</si>
  <si>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</si>
  <si>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</si>
  <si>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</si>
  <si>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</si>
  <si>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</si>
  <si>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</si>
  <si>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</si>
  <si>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</si>
  <si>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</si>
  <si>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</si>
  <si>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</si>
  <si>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</si>
  <si>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</si>
  <si>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</si>
  <si>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</si>
  <si>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</si>
  <si>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</si>
  <si>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</si>
  <si>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</si>
  <si>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</si>
  <si>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</si>
  <si>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</si>
  <si>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</si>
  <si>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</si>
  <si>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</si>
  <si>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</si>
  <si>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</si>
  <si>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</si>
  <si>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</si>
  <si>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</si>
  <si>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</si>
  <si>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</si>
  <si>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</si>
  <si>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</si>
  <si>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</si>
  <si>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</si>
  <si>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</si>
  <si>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</si>
  <si>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</si>
  <si>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</si>
  <si>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</si>
  <si>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</si>
  <si>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</si>
  <si>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</si>
  <si>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</si>
  <si>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</si>
  <si>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</si>
  <si>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</si>
  <si>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</si>
  <si>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</si>
  <si>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</si>
  <si>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</si>
  <si>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</si>
  <si>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</si>
  <si>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</si>
  <si>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</si>
  <si>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</si>
  <si>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</si>
  <si>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</si>
  <si>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</si>
  <si>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</si>
  <si>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</si>
  <si>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</si>
  <si>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</si>
  <si>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</si>
  <si>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</si>
  <si>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</si>
  <si>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</si>
  <si>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</si>
  <si>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</si>
  <si>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</si>
  <si>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</si>
  <si>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</si>
  <si>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</si>
  <si>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</si>
  <si>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</si>
  <si>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</si>
  <si>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</si>
  <si>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</si>
  <si>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</si>
  <si>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</si>
  <si>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</si>
  <si>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</si>
  <si>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</si>
  <si>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</si>
  <si>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</si>
  <si>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</si>
  <si>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</si>
  <si>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</si>
  <si>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</si>
  <si>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</si>
  <si>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</si>
  <si>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</si>
  <si>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</si>
  <si>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</si>
  <si>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</si>
  <si>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</si>
  <si>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</si>
  <si>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</si>
  <si>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</si>
  <si>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</si>
  <si>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</si>
  <si>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</si>
  <si>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</si>
  <si>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</si>
  <si>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</si>
  <si>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</si>
  <si>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</si>
  <si>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</si>
  <si>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</si>
  <si>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</si>
  <si>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</si>
  <si>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</si>
  <si>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</si>
  <si>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</si>
  <si>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</si>
  <si>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</si>
  <si>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</si>
  <si>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</si>
  <si>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</si>
  <si>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</si>
  <si>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</si>
  <si>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</si>
  <si>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</si>
  <si>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</si>
  <si>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</si>
  <si>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</si>
  <si>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</si>
  <si>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</si>
  <si>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</si>
  <si>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</si>
  <si>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</si>
  <si>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</si>
  <si>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</si>
  <si>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</si>
  <si>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</si>
  <si>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</si>
  <si>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</si>
  <si>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</si>
  <si>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</si>
  <si>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</si>
  <si>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</si>
  <si>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</si>
  <si>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</si>
  <si>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</si>
  <si>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</si>
  <si>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</si>
  <si>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</si>
  <si>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</si>
  <si>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</si>
  <si>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</si>
  <si>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</si>
  <si>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</si>
  <si>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</si>
  <si>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</si>
  <si>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</si>
  <si>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</si>
  <si>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</si>
  <si>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</si>
  <si>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</si>
  <si>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</si>
  <si>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</si>
  <si>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</si>
  <si>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</si>
  <si>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</si>
  <si>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</si>
  <si>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</si>
  <si>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</si>
  <si>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</si>
  <si>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</si>
  <si>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</si>
  <si>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</si>
  <si>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</si>
  <si>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</si>
  <si>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</si>
  <si>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</si>
  <si>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</si>
  <si>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</si>
  <si>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</si>
  <si>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</si>
  <si>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</si>
  <si>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</si>
  <si>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</si>
  <si>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</si>
  <si>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</si>
  <si>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</si>
  <si>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</si>
  <si>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</si>
  <si>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</si>
  <si>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</si>
  <si>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</si>
  <si>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</si>
  <si>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</si>
  <si>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</si>
  <si>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</si>
  <si>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</si>
  <si>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</si>
  <si>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</si>
  <si>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</si>
  <si>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</si>
  <si>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</si>
  <si>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</si>
  <si>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</si>
  <si>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</si>
  <si>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</si>
  <si>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</si>
  <si>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</si>
  <si>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</si>
  <si>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</si>
  <si>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</si>
  <si>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</si>
  <si>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</si>
  <si>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</si>
  <si>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</si>
  <si>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</si>
  <si>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</si>
  <si>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</si>
  <si>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</si>
  <si>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</si>
  <si>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</si>
  <si>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</si>
  <si>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</si>
  <si>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</si>
  <si>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</si>
  <si>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</si>
  <si>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</si>
  <si>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</si>
  <si>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</si>
  <si>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</si>
  <si>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</si>
  <si>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</si>
  <si>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</si>
  <si>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</si>
  <si>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</si>
  <si>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</si>
  <si>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</si>
  <si>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</si>
  <si>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</si>
  <si>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</si>
  <si>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</si>
  <si>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</si>
  <si>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</si>
  <si>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</si>
  <si>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</si>
  <si>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</si>
  <si>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</si>
  <si>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</si>
  <si>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</si>
  <si>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</si>
  <si>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</si>
  <si>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</si>
  <si>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</si>
  <si>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</si>
  <si>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</si>
  <si>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</si>
  <si>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</si>
  <si>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</si>
  <si>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</si>
  <si>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</si>
  <si>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</si>
  <si>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</si>
  <si>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</si>
  <si>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</si>
  <si>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</si>
  <si>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</si>
  <si>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</si>
  <si>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</si>
  <si>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</si>
  <si>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</si>
  <si>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</si>
  <si>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</si>
  <si>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</si>
  <si>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</si>
  <si>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</si>
  <si>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</si>
  <si>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</si>
  <si>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</si>
  <si>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</si>
  <si>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</si>
  <si>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</si>
  <si>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</si>
  <si>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</si>
  <si>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</si>
  <si>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</si>
  <si>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</si>
  <si>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</si>
  <si>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</si>
  <si>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</si>
  <si>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</si>
  <si>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</si>
  <si>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</si>
  <si>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</si>
  <si>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</si>
  <si>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</si>
  <si>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</si>
  <si>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</si>
  <si>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</si>
  <si>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</si>
  <si>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</si>
  <si>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</si>
  <si>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</si>
  <si>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</si>
  <si>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</si>
  <si>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</si>
  <si>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</si>
  <si>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</si>
  <si>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</si>
  <si>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</si>
  <si>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</si>
  <si>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</si>
  <si>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</si>
  <si>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</si>
  <si>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</si>
  <si>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</si>
  <si>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</si>
  <si>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</si>
  <si>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</si>
  <si>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</si>
  <si>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</si>
  <si>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</si>
  <si>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</si>
  <si>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</si>
  <si>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</si>
  <si>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</si>
  <si>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</si>
  <si>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</si>
  <si>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</si>
  <si>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</si>
  <si>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</si>
  <si>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</si>
  <si>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</si>
  <si>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</si>
  <si>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</si>
  <si>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</si>
  <si>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</si>
  <si>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</si>
  <si>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</si>
  <si>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</si>
  <si>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</si>
  <si>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</si>
  <si>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</si>
  <si>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</si>
  <si>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</si>
  <si>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</si>
  <si>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</si>
  <si>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</si>
  <si>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</si>
  <si>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</si>
  <si>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</si>
  <si>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</si>
  <si>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</si>
  <si>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</si>
  <si>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</si>
  <si>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</si>
  <si>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</si>
  <si>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</si>
  <si>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</si>
  <si>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</si>
  <si>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</si>
  <si>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</si>
  <si>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</si>
  <si>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</si>
  <si>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</si>
  <si>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</si>
  <si>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</si>
  <si>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</si>
  <si>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</si>
  <si>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</si>
  <si>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</si>
  <si>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</si>
  <si>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</si>
  <si>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</si>
  <si>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</si>
  <si>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</si>
  <si>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</si>
  <si>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</si>
  <si>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</si>
  <si>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</si>
  <si>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</si>
  <si>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</si>
  <si>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</si>
  <si>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</si>
  <si>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</si>
  <si>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</si>
  <si>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</si>
  <si>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</si>
  <si>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</si>
  <si>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</si>
  <si>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</si>
  <si>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</si>
  <si>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</si>
  <si>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</si>
  <si>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</si>
  <si>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</si>
  <si>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</si>
  <si>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</si>
  <si>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</si>
  <si>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</si>
  <si>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</si>
  <si>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</si>
  <si>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</si>
  <si>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</si>
  <si>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</si>
  <si>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</si>
  <si>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</si>
  <si>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</si>
  <si>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</si>
  <si>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</si>
  <si>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</si>
  <si>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</si>
  <si>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</si>
  <si>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</si>
  <si>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</si>
  <si>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</si>
  <si>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</si>
  <si>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</si>
  <si>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</si>
  <si>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</si>
  <si>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</si>
  <si>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</si>
  <si>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</si>
  <si>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</si>
  <si>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</si>
  <si>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</si>
  <si>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</si>
  <si>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</si>
  <si>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</si>
  <si>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</si>
  <si>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</si>
  <si>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</si>
  <si>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</si>
  <si>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</si>
  <si>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</si>
  <si>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</si>
  <si>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</si>
  <si>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</si>
  <si>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</si>
  <si>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</si>
  <si>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</si>
  <si>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</si>
  <si>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</si>
  <si>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</si>
  <si>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</si>
  <si>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</si>
  <si>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</si>
  <si>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</si>
  <si>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</si>
  <si>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</si>
  <si>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</si>
  <si>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</si>
  <si>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</si>
  <si>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</si>
  <si>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</si>
  <si>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</si>
  <si>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</si>
  <si>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</si>
  <si>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</si>
  <si>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</si>
  <si>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</si>
  <si>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</si>
  <si>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</si>
  <si>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</si>
  <si>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</si>
  <si>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</si>
  <si>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</si>
  <si>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</si>
  <si>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</si>
  <si>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</si>
  <si>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</si>
  <si>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</si>
  <si>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</si>
  <si>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</si>
  <si>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</si>
  <si>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</si>
  <si>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</si>
  <si>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</si>
  <si>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</si>
  <si>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</si>
  <si>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</si>
  <si>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</si>
  <si>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</si>
  <si>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</si>
  <si>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</si>
  <si>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</si>
  <si>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</si>
  <si>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</si>
  <si>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</si>
  <si>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</si>
  <si>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</si>
  <si>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</si>
  <si>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</si>
  <si>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</si>
  <si>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</si>
  <si>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</si>
  <si>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</si>
  <si>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</si>
  <si>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</si>
  <si>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</si>
  <si>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</si>
  <si>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</si>
  <si>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</si>
  <si>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</si>
  <si>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</si>
  <si>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</si>
  <si>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</si>
  <si>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</si>
  <si>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</si>
  <si>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</si>
  <si>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</si>
  <si>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</si>
  <si>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</si>
  <si>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</si>
  <si>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</si>
  <si>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</si>
  <si>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</si>
  <si>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</si>
  <si>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</si>
  <si>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</si>
  <si>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</si>
  <si>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</si>
  <si>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</si>
  <si>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</si>
  <si>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</si>
  <si>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</si>
  <si>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</si>
  <si>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</si>
  <si>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</si>
  <si>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</si>
  <si>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</si>
  <si>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</si>
  <si>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</si>
  <si>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</si>
  <si>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</si>
  <si>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</si>
  <si>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</si>
  <si>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</si>
  <si>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</si>
  <si>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</si>
  <si>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</si>
  <si>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</si>
  <si>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</si>
  <si>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</si>
  <si>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</si>
  <si>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</si>
  <si>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</si>
  <si>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</si>
  <si>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</si>
  <si>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</si>
  <si>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</si>
  <si>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</si>
  <si>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</si>
  <si>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</si>
  <si>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</si>
  <si>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</si>
  <si>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</si>
  <si>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</si>
  <si>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</si>
  <si>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</si>
  <si>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</si>
  <si>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</si>
  <si>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</si>
  <si>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</si>
  <si>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</si>
  <si>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</si>
  <si>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</si>
  <si>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</si>
  <si>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</si>
  <si>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</si>
  <si>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</si>
  <si>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</si>
  <si>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</si>
  <si>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</si>
  <si>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</si>
  <si>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</si>
  <si>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</si>
  <si>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</si>
  <si>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</si>
  <si>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</si>
  <si>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</si>
  <si>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</si>
  <si>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</si>
  <si>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</si>
  <si>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</si>
  <si>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</si>
  <si>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</si>
  <si>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</si>
  <si>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</si>
  <si>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</si>
  <si>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</si>
  <si>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</si>
  <si>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</si>
  <si>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</si>
  <si>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</si>
  <si>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</si>
  <si>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</si>
  <si>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</si>
  <si>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</si>
  <si>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</si>
  <si>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</si>
  <si>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</si>
  <si>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</si>
  <si>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</si>
  <si>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</si>
  <si>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</si>
  <si>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</si>
  <si>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</si>
  <si>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</si>
  <si>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</si>
  <si>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</si>
  <si>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</si>
  <si>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</si>
  <si>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</si>
  <si>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</si>
  <si>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</si>
  <si>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</si>
  <si>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</si>
  <si>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</si>
  <si>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</si>
  <si>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</si>
  <si>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</si>
  <si>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</si>
  <si>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</si>
  <si>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</si>
  <si>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</si>
  <si>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</si>
  <si>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</si>
  <si>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</si>
  <si>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</si>
  <si>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</si>
  <si>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</si>
  <si>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</si>
  <si>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</si>
  <si>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</si>
  <si>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</si>
  <si>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</si>
  <si>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</si>
  <si>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</si>
  <si>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</si>
  <si>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</si>
  <si>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</si>
  <si>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</si>
  <si>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</si>
  <si>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</si>
  <si>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</si>
  <si>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</si>
  <si>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</si>
  <si>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</si>
  <si>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</si>
  <si>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</si>
  <si>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</si>
  <si>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</si>
  <si>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</si>
  <si>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</si>
  <si>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</si>
  <si>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</si>
  <si>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</si>
  <si>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</si>
  <si>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</si>
  <si>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</si>
  <si>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</si>
  <si>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</si>
  <si>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</si>
  <si>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</si>
  <si>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</si>
  <si>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</si>
  <si>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</si>
  <si>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</si>
  <si>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</si>
  <si>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</si>
  <si>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</si>
  <si>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</si>
  <si>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</si>
  <si>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</si>
  <si>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</si>
  <si>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</si>
  <si>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</si>
  <si>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</si>
  <si>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</si>
  <si>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</si>
  <si>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</si>
  <si>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</si>
  <si>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</si>
  <si>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</si>
  <si>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</si>
  <si>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</si>
  <si>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</si>
  <si>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</si>
  <si>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</si>
  <si>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</si>
  <si>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</si>
  <si>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</si>
  <si>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</si>
  <si>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</si>
  <si>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</si>
  <si>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</si>
  <si>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</si>
  <si>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</si>
  <si>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</si>
  <si>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</si>
  <si>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</si>
  <si>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</si>
  <si>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</si>
  <si>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</si>
  <si>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</si>
  <si>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</si>
  <si>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</si>
  <si>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</si>
  <si>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</si>
  <si>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</si>
  <si>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</si>
  <si>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</si>
  <si>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</si>
  <si>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</si>
  <si>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</si>
  <si>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</si>
  <si>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</si>
  <si>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</si>
  <si>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</si>
  <si>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</si>
  <si>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</si>
  <si>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</si>
  <si>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</si>
  <si>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</si>
  <si>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</si>
  <si>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</si>
  <si>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</si>
  <si>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</si>
  <si>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</si>
  <si>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</si>
  <si>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</si>
  <si>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</si>
  <si>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</si>
  <si>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</si>
  <si>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</si>
  <si>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</si>
  <si>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</si>
  <si>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</si>
  <si>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</si>
  <si>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</si>
  <si>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</si>
  <si>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</si>
  <si>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</si>
  <si>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</si>
  <si>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</si>
  <si>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</si>
  <si>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</si>
  <si>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</si>
  <si>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</si>
  <si>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</si>
  <si>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</si>
  <si>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</si>
  <si>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</si>
  <si>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</si>
  <si>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</si>
  <si>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</si>
  <si>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</si>
  <si>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</si>
  <si>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</si>
  <si>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</si>
  <si>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</si>
  <si>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</si>
  <si>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</si>
  <si>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</si>
  <si>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</si>
  <si>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</si>
  <si>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</si>
  <si>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</si>
  <si>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</si>
  <si>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</si>
  <si>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</si>
  <si>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</si>
  <si>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</si>
  <si>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</si>
  <si>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</si>
  <si>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</si>
  <si>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</si>
  <si>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</si>
  <si>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</si>
  <si>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</si>
  <si>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</si>
  <si>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</si>
  <si>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</si>
  <si>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</si>
  <si>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</si>
  <si>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</si>
  <si>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</si>
  <si>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</si>
  <si>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</si>
  <si>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</si>
  <si>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</si>
  <si>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</si>
  <si>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</si>
  <si>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</si>
  <si>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</si>
  <si>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</si>
  <si>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</si>
  <si>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</si>
  <si>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</si>
  <si>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</si>
  <si>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</si>
  <si>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</si>
  <si>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</si>
  <si>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</si>
  <si>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</si>
  <si>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</si>
  <si>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</si>
  <si>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</si>
  <si>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</si>
  <si>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</si>
  <si>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</si>
  <si>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</si>
  <si>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</si>
  <si>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</si>
  <si>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</si>
  <si>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</si>
  <si>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</si>
  <si>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</si>
  <si>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</si>
  <si>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</si>
  <si>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</si>
  <si>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</si>
  <si>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</si>
  <si>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</si>
  <si>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</si>
  <si>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</si>
  <si>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</si>
  <si>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</si>
  <si>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</si>
  <si>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</si>
  <si>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</si>
  <si>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</si>
  <si>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</si>
  <si>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</si>
  <si>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</si>
  <si>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</si>
  <si>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</si>
  <si>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</si>
  <si>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</si>
  <si>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</si>
  <si>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</si>
  <si>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</si>
  <si>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</si>
  <si>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</si>
  <si>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</si>
  <si>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</si>
  <si>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</si>
  <si>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</si>
  <si>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</si>
  <si>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</si>
  <si>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</si>
  <si>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</si>
  <si>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</si>
  <si>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</si>
  <si>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</si>
  <si>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</si>
  <si>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</si>
  <si>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</si>
  <si>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</si>
  <si>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</si>
  <si>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</si>
  <si>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</si>
  <si>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</si>
  <si>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</si>
  <si>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</si>
  <si>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</si>
  <si>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</si>
  <si>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</si>
  <si>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</si>
  <si>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</si>
  <si>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</si>
  <si>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</si>
  <si>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</si>
  <si>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</si>
  <si>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</si>
  <si>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</si>
  <si>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</si>
  <si>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</si>
  <si>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</si>
  <si>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</si>
  <si>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</si>
  <si>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</si>
  <si>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</si>
  <si>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</si>
  <si>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</si>
  <si>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</si>
  <si>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</si>
  <si>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</si>
  <si>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</si>
  <si>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</si>
  <si>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</si>
  <si>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</si>
  <si>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</si>
  <si>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</si>
  <si>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</si>
  <si>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</si>
  <si>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</si>
  <si>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</si>
  <si>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</si>
  <si>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</si>
  <si>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</si>
  <si>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</si>
  <si>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</si>
  <si>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</si>
  <si>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</si>
  <si>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</si>
  <si>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</si>
  <si>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</si>
  <si>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</si>
  <si>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</si>
  <si>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</si>
  <si>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</si>
  <si>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</si>
  <si>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</si>
  <si>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</si>
  <si>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</si>
  <si>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</si>
  <si>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</si>
  <si>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</si>
  <si>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</si>
  <si>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</si>
  <si>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</si>
  <si>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</si>
  <si>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</si>
  <si>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</si>
  <si>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</si>
  <si>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</si>
  <si>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</si>
  <si>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</si>
  <si>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</si>
  <si>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</si>
  <si>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</si>
  <si>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</si>
  <si>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</si>
  <si>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</si>
  <si>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</si>
  <si>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</si>
  <si>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</si>
  <si>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</si>
  <si>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</si>
  <si>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</si>
  <si>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</si>
  <si>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</si>
  <si>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</si>
  <si>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</si>
  <si>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</si>
  <si>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</si>
  <si>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</si>
  <si>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</si>
  <si>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</si>
  <si>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</si>
  <si>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</si>
  <si>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</si>
  <si>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</si>
  <si>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</si>
  <si>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</si>
  <si>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</si>
  <si>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</si>
  <si>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</si>
  <si>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</si>
  <si>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</si>
  <si>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</si>
  <si>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</si>
  <si>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</si>
  <si>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</si>
  <si>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</si>
  <si>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</si>
  <si>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</si>
  <si>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</si>
  <si>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</si>
  <si>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</si>
  <si>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</si>
  <si>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</si>
  <si>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</si>
  <si>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</si>
  <si>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</si>
  <si>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</si>
  <si>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</si>
  <si>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</si>
  <si>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</si>
  <si>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</si>
  <si>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</si>
  <si>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</si>
  <si>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</si>
  <si>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</si>
  <si>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</si>
  <si>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</si>
  <si>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</si>
  <si>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</si>
  <si>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</si>
  <si>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</si>
  <si>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</si>
  <si>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</si>
  <si>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</si>
  <si>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</si>
  <si>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</si>
  <si>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</si>
  <si>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</si>
  <si>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</si>
  <si>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</si>
  <si>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</si>
  <si>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</si>
  <si>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</si>
  <si>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</si>
  <si>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</si>
  <si>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</si>
  <si>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</si>
  <si>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</si>
  <si>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</si>
  <si>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</si>
  <si>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</si>
  <si>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</si>
  <si>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</si>
  <si>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</si>
  <si>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</si>
  <si>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</si>
  <si>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</si>
  <si>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</si>
  <si>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</si>
  <si>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</si>
  <si>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</si>
  <si>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</si>
  <si>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</si>
  <si>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</si>
  <si>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</si>
  <si>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</si>
  <si>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</si>
  <si>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</si>
  <si>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</si>
  <si>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</si>
  <si>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</si>
  <si>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</si>
  <si>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</si>
  <si>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</si>
  <si>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</si>
  <si>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</si>
  <si>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</si>
  <si>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</si>
  <si>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</si>
  <si>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</si>
  <si>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</si>
  <si>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</si>
  <si>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</si>
  <si>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</si>
  <si>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</si>
  <si>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</si>
  <si>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</si>
  <si>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</si>
  <si>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</si>
  <si>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</si>
  <si>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</si>
  <si>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</si>
  <si>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</si>
  <si>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</si>
  <si>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</si>
  <si>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</si>
  <si>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</si>
  <si>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</si>
  <si>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</si>
  <si>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</si>
  <si>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</si>
  <si>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</si>
  <si>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</si>
  <si>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</si>
  <si>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</si>
  <si>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</si>
  <si>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</si>
  <si>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</si>
  <si>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</si>
  <si>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</si>
  <si>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</si>
  <si>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</si>
  <si>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</si>
  <si>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</si>
  <si>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</si>
  <si>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</si>
  <si>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</si>
  <si>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</si>
  <si>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</si>
  <si>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</si>
  <si>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</si>
  <si>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</si>
  <si>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</si>
  <si>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</si>
  <si>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</si>
  <si>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</si>
  <si>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</si>
  <si>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</si>
  <si>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</si>
  <si>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</si>
  <si>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</si>
  <si>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</si>
  <si>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</si>
  <si>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</si>
  <si>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</si>
  <si>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</si>
  <si>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</si>
  <si>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</si>
  <si>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</si>
  <si>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</si>
  <si>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</si>
  <si>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</si>
  <si>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</si>
  <si>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</si>
  <si>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</si>
  <si>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</si>
  <si>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</si>
  <si>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</si>
  <si>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</si>
  <si>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</si>
  <si>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</si>
  <si>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</si>
  <si>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</si>
  <si>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</si>
  <si>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</si>
  <si>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</si>
  <si>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</si>
  <si>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</si>
  <si>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</si>
  <si>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</si>
  <si>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</si>
  <si>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</si>
  <si>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</si>
  <si>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</si>
  <si>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</si>
  <si>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</si>
  <si>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</si>
  <si>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</si>
  <si>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</si>
  <si>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</si>
  <si>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</si>
  <si>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</si>
  <si>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</si>
  <si>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</si>
  <si>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</si>
  <si>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</si>
  <si>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</si>
  <si>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</si>
  <si>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</si>
  <si>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</si>
  <si>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</si>
  <si>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</si>
  <si>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</si>
  <si>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</si>
  <si>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</si>
  <si>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</si>
  <si>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</si>
  <si>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</si>
  <si>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</si>
  <si>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</si>
  <si>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</si>
  <si>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</si>
  <si>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</si>
  <si>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</si>
  <si>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</si>
  <si>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</si>
  <si>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</si>
  <si>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</si>
  <si>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</si>
  <si>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</si>
  <si>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</si>
  <si>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</si>
  <si>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</si>
  <si>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</si>
  <si>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</si>
  <si>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</si>
  <si>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</si>
  <si>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</si>
  <si>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</si>
  <si>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</si>
  <si>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</si>
  <si>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</si>
  <si>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</si>
  <si>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</si>
  <si>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</si>
  <si>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</si>
  <si>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</si>
  <si>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</si>
  <si>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</si>
  <si>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</si>
  <si>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</si>
  <si>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</si>
  <si>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</si>
  <si>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</si>
  <si>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</si>
  <si>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</si>
  <si>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</si>
  <si>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</si>
  <si>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</si>
  <si>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</si>
  <si>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</si>
  <si>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</si>
  <si>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</si>
  <si>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</si>
  <si>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</si>
  <si>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</si>
  <si>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</si>
  <si>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</si>
  <si>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</si>
  <si>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</si>
  <si>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</si>
  <si>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</si>
  <si>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</si>
  <si>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</si>
  <si>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</si>
  <si>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</si>
  <si>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</si>
  <si>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</si>
  <si>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</si>
  <si>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</si>
  <si>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</si>
  <si>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</si>
  <si>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</si>
  <si>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</si>
  <si>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</si>
  <si>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</si>
  <si>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</si>
  <si>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</si>
  <si>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</si>
  <si>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</si>
  <si>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</si>
  <si>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</si>
  <si>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</si>
  <si>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</si>
  <si>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</si>
  <si>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</si>
  <si>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</si>
  <si>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</si>
  <si>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</si>
  <si>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</si>
  <si>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</si>
  <si>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</si>
  <si>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</si>
  <si>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</si>
  <si>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</si>
  <si>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</si>
  <si>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</si>
  <si>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</si>
  <si>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</si>
  <si>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</si>
  <si>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</si>
  <si>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</si>
  <si>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</si>
  <si>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</si>
  <si>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</si>
  <si>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</si>
  <si>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</si>
  <si>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</si>
  <si>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</si>
  <si>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</si>
  <si>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</si>
  <si>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</si>
  <si>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</si>
  <si>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</si>
  <si>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</si>
  <si>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</si>
  <si>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</si>
  <si>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</si>
  <si>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</si>
  <si>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</si>
  <si>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</si>
  <si>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</si>
  <si>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</si>
  <si>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</si>
  <si>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</si>
  <si>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</si>
  <si>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</si>
  <si>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</si>
  <si>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</si>
  <si>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</si>
  <si>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</si>
  <si>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</si>
  <si>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</si>
  <si>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</si>
  <si>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</si>
  <si>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</si>
  <si>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</si>
  <si>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</si>
  <si>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</si>
  <si>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</si>
  <si>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</si>
  <si>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</si>
  <si>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</si>
  <si>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</si>
  <si>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</si>
  <si>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</si>
  <si>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</si>
  <si>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</si>
  <si>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</si>
  <si>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</si>
  <si>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</si>
  <si>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</si>
  <si>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</si>
  <si>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</si>
  <si>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</si>
  <si>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</si>
  <si>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</si>
  <si>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</si>
  <si>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</si>
  <si>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</si>
  <si>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</si>
  <si>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</si>
  <si>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</si>
  <si>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</si>
  <si>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</si>
  <si>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</si>
  <si>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</si>
  <si>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</si>
  <si>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</si>
  <si>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</si>
  <si>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</si>
  <si>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</si>
  <si>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</si>
  <si>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</si>
  <si>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</si>
  <si>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</si>
  <si>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</si>
  <si>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</si>
  <si>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</si>
  <si>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</si>
  <si>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</si>
  <si>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</si>
  <si>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</si>
  <si>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</si>
  <si>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</si>
  <si>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</si>
  <si>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</si>
  <si>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</si>
  <si>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</si>
  <si>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</si>
  <si>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</si>
  <si>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</si>
  <si>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</si>
  <si>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</si>
  <si>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</si>
  <si>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</si>
  <si>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</si>
  <si>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</si>
  <si>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</si>
  <si>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</si>
  <si>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</si>
  <si>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</si>
  <si>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</si>
  <si>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</si>
  <si>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</si>
  <si>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</si>
  <si>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</si>
  <si>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</si>
  <si>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</si>
  <si>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</si>
  <si>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</si>
  <si>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</si>
  <si>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</si>
  <si>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</si>
  <si>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</si>
  <si>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</si>
  <si>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</si>
  <si>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</si>
  <si>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</si>
  <si>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</si>
  <si>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</si>
  <si>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</si>
  <si>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</si>
  <si>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</si>
  <si>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</si>
  <si>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</si>
  <si>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</si>
  <si>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</si>
  <si>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</si>
  <si>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</si>
  <si>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</si>
  <si>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</si>
  <si>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</si>
  <si>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</si>
  <si>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</si>
  <si>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</si>
  <si>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</si>
  <si>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</si>
  <si>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</si>
  <si>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</si>
  <si>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</si>
  <si>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</si>
  <si>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</si>
  <si>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</si>
  <si>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</si>
  <si>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</si>
  <si>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</si>
  <si>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</si>
  <si>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</si>
  <si>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</si>
  <si>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</si>
  <si>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</si>
  <si>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</si>
  <si>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</si>
  <si>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</si>
  <si>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</si>
  <si>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</si>
  <si>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</si>
  <si>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</si>
  <si>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</si>
  <si>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</si>
  <si>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</si>
  <si>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</si>
  <si>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</si>
  <si>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</si>
  <si>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</si>
  <si>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</si>
  <si>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</si>
  <si>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</si>
  <si>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</si>
  <si>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</si>
  <si>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</si>
  <si>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</si>
  <si>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</si>
  <si>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</si>
  <si>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</si>
  <si>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</si>
  <si>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</si>
  <si>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</si>
  <si>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</si>
  <si>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</si>
  <si>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</si>
  <si>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</si>
  <si>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</si>
  <si>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</si>
  <si>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</si>
  <si>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</si>
  <si>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</si>
  <si>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</si>
  <si>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</si>
  <si>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</si>
  <si>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</si>
  <si>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</si>
  <si>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</si>
  <si>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</si>
  <si>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</si>
  <si>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</si>
  <si>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</si>
  <si>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</si>
  <si>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</si>
  <si>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</si>
  <si>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</si>
  <si>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</si>
  <si>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</si>
  <si>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</si>
  <si>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</si>
  <si>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</si>
  <si>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</si>
  <si>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</si>
  <si>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</si>
  <si>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</si>
  <si>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</si>
  <si>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</si>
  <si>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</si>
  <si>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</si>
  <si>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</si>
  <si>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</si>
  <si>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</si>
  <si>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</si>
  <si>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</si>
  <si>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</si>
  <si>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</si>
  <si>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</si>
  <si>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</si>
  <si>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</si>
  <si>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</si>
  <si>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</si>
  <si>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</si>
  <si>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</si>
  <si>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</si>
  <si>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</si>
  <si>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</si>
  <si>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</si>
  <si>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</si>
  <si>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</si>
  <si>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</si>
  <si>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</si>
  <si>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</si>
  <si>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</si>
  <si>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</si>
  <si>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</si>
  <si>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</si>
  <si>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</si>
  <si>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</si>
  <si>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</si>
  <si>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</si>
  <si>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</si>
  <si>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</si>
  <si>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</si>
  <si>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</si>
  <si>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</si>
  <si>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</si>
  <si>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</si>
  <si>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</si>
  <si>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</si>
  <si>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</si>
  <si>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</si>
  <si>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</si>
  <si>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</si>
  <si>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</si>
  <si>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</si>
  <si>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</si>
  <si>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</si>
  <si>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</si>
  <si>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</si>
  <si>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</si>
  <si>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</si>
  <si>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</si>
  <si>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</si>
  <si>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</si>
  <si>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</si>
  <si>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</si>
  <si>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</si>
  <si>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</si>
  <si>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</si>
  <si>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</si>
  <si>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</si>
  <si>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</si>
  <si>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</si>
  <si>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</si>
  <si>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</si>
  <si>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</si>
  <si>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</si>
  <si>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</si>
  <si>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</si>
  <si>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</si>
  <si>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</si>
  <si>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</si>
  <si>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</si>
  <si>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</si>
  <si>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</si>
  <si>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</si>
  <si>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</si>
  <si>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</si>
  <si>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</si>
  <si>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</si>
  <si>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</si>
  <si>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</si>
  <si>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</si>
  <si>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</si>
  <si>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</si>
  <si>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</si>
  <si>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</si>
  <si>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</si>
  <si>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</si>
  <si>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</si>
  <si>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</si>
  <si>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</si>
  <si>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</si>
  <si>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</si>
  <si>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</si>
  <si>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</si>
  <si>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</si>
  <si>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</si>
  <si>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</si>
  <si>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</si>
  <si>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</si>
  <si>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</si>
  <si>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</si>
  <si>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</si>
  <si>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</si>
  <si>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</si>
  <si>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</si>
  <si>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</si>
  <si>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</si>
  <si>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</si>
  <si>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</si>
  <si>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</si>
  <si>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</si>
  <si>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</si>
  <si>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</si>
  <si>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</si>
  <si>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</si>
  <si>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</si>
  <si>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</si>
  <si>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</si>
  <si>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</si>
  <si>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</si>
  <si>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</si>
  <si>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</si>
  <si>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</si>
  <si>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</si>
  <si>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</si>
  <si>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</si>
  <si>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</si>
  <si>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</si>
  <si>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</si>
  <si>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</si>
  <si>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</si>
  <si>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</si>
  <si>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</si>
  <si>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</si>
  <si>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</si>
  <si>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</si>
  <si>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</si>
  <si>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</si>
  <si>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</si>
  <si>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</si>
  <si>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</si>
  <si>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</si>
  <si>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</si>
  <si>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</si>
  <si>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</si>
  <si>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</si>
  <si>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</si>
  <si>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</si>
  <si>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</si>
  <si>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</si>
  <si>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</si>
  <si>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</si>
  <si>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</si>
  <si>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</si>
  <si>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</si>
  <si>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</si>
  <si>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</si>
  <si>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</si>
  <si>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</si>
  <si>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</si>
  <si>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</si>
  <si>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</si>
  <si>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</si>
  <si>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</si>
  <si>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</si>
  <si>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</si>
  <si>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</si>
  <si>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</si>
  <si>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</si>
  <si>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</si>
  <si>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</si>
  <si>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</si>
  <si>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</si>
  <si>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</si>
  <si>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</si>
  <si>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</si>
  <si>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</si>
  <si>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</si>
  <si>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</si>
  <si>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</si>
  <si>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</si>
  <si>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</si>
  <si>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</si>
  <si>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</si>
  <si>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</si>
  <si>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</si>
  <si>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</si>
  <si>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</si>
  <si>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</si>
  <si>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</si>
  <si>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</si>
  <si>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</si>
  <si>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</si>
  <si>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</si>
  <si>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</si>
  <si>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</si>
  <si>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</si>
  <si>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</si>
  <si>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</si>
  <si>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</si>
  <si>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</si>
  <si>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</si>
  <si>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</si>
  <si>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</si>
  <si>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</si>
  <si>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</si>
  <si>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</si>
  <si>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</si>
  <si>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</si>
  <si>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</si>
  <si>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</si>
  <si>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</si>
  <si>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</si>
  <si>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</si>
  <si>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</si>
  <si>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</si>
  <si>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</si>
  <si>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</si>
  <si>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</si>
  <si>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</si>
  <si>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</si>
  <si>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</si>
  <si>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</si>
  <si>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</si>
  <si>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</si>
  <si>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</si>
  <si>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</si>
  <si>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</si>
  <si>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</si>
  <si>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</si>
  <si>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</si>
  <si>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</si>
  <si>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</si>
  <si>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</si>
  <si>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</si>
  <si>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</si>
  <si>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</si>
  <si>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</si>
  <si>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</si>
  <si>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</si>
  <si>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</si>
  <si>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</si>
  <si>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</si>
  <si>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</si>
  <si>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</si>
  <si>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</si>
  <si>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</si>
  <si>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</si>
  <si>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</si>
  <si>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</si>
  <si>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</si>
  <si>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</si>
  <si>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</si>
  <si>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</si>
  <si>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</si>
  <si>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</si>
  <si>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</si>
  <si>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</si>
  <si>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</si>
  <si>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</si>
  <si>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</si>
  <si>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</si>
  <si>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</si>
  <si>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</si>
  <si>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</si>
  <si>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</si>
  <si>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</si>
  <si>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</si>
  <si>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</si>
  <si>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</si>
  <si>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</si>
  <si>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</si>
  <si>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</si>
  <si>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</si>
  <si>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</si>
  <si>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</si>
  <si>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</si>
  <si>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</si>
  <si>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</si>
  <si>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</si>
  <si>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</si>
  <si>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</si>
  <si>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</si>
  <si>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</si>
  <si>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</si>
  <si>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</si>
  <si>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</si>
  <si>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</si>
  <si>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</si>
  <si>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</si>
  <si>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</si>
  <si>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</si>
  <si>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</si>
  <si>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</si>
  <si>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</si>
  <si>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</si>
  <si>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</si>
  <si>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</si>
  <si>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</si>
  <si>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</si>
  <si>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</si>
  <si>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</si>
  <si>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</si>
  <si>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</si>
  <si>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</si>
  <si>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</si>
  <si>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</si>
  <si>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</si>
  <si>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</si>
  <si>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</si>
  <si>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</si>
  <si>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</si>
  <si>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</si>
  <si>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</si>
  <si>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</si>
  <si>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</si>
  <si>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</si>
  <si>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</si>
  <si>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</si>
  <si>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</si>
  <si>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</si>
  <si>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</si>
  <si>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</si>
  <si>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</si>
  <si>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</si>
  <si>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</si>
  <si>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</si>
  <si>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</si>
  <si>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</si>
  <si>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</si>
  <si>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</si>
  <si>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</si>
  <si>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</si>
  <si>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</si>
  <si>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</si>
  <si>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</si>
  <si>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</si>
  <si>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</si>
  <si>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</si>
  <si>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</si>
  <si>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</si>
  <si>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</si>
  <si>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</si>
  <si>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</si>
  <si>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</si>
  <si>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</si>
  <si>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</si>
  <si>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</si>
  <si>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</si>
  <si>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</si>
  <si>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</si>
  <si>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</si>
  <si>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</si>
  <si>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</si>
  <si>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</si>
  <si>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</si>
  <si>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</si>
  <si>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</si>
  <si>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</si>
  <si>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</si>
  <si>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</si>
  <si>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</si>
  <si>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</si>
  <si>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</si>
  <si>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</si>
  <si>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</si>
  <si>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</si>
  <si>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</si>
  <si>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</si>
  <si>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</si>
  <si>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</si>
  <si>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</si>
  <si>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</si>
  <si>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</si>
  <si>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</si>
  <si>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</si>
  <si>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</si>
  <si>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</si>
  <si>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</si>
  <si>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</si>
  <si>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</si>
  <si>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</si>
  <si>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</si>
  <si>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</si>
  <si>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</si>
  <si>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</si>
  <si>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</si>
  <si>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</si>
  <si>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</si>
  <si>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</si>
  <si>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</si>
  <si>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</si>
  <si>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</si>
  <si>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</si>
  <si>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</si>
  <si>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</si>
  <si>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</si>
  <si>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</si>
  <si>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</si>
  <si>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</si>
  <si>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</si>
  <si>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</si>
  <si>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</si>
  <si>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</si>
  <si>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</si>
  <si>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</si>
  <si>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</si>
  <si>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</si>
  <si>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</si>
  <si>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</si>
  <si>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</si>
  <si>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</si>
  <si>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</si>
  <si>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</si>
  <si>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</si>
  <si>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</si>
  <si>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</si>
  <si>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</si>
  <si>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</si>
  <si>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</si>
  <si>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</si>
  <si>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</si>
  <si>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</si>
  <si>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</si>
  <si>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</si>
  <si>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</si>
  <si>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</si>
  <si>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</si>
  <si>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</si>
  <si>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</si>
  <si>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</si>
  <si>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</si>
  <si>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</si>
  <si>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</si>
  <si>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</si>
  <si>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</si>
  <si>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</si>
  <si>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</si>
  <si>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</si>
  <si>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</si>
  <si>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</si>
  <si>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</si>
  <si>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</si>
  <si>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</si>
  <si>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</si>
  <si>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</si>
  <si>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</si>
  <si>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</si>
  <si>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</si>
  <si>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</si>
  <si>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</si>
  <si>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</si>
  <si>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</si>
  <si>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</si>
  <si>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</si>
  <si>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</si>
  <si>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</si>
  <si>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</si>
  <si>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</si>
  <si>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</si>
  <si>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</si>
  <si>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</si>
  <si>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</si>
  <si>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</si>
  <si>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</si>
  <si>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</si>
  <si>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</si>
  <si>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</si>
  <si>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</si>
  <si>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</si>
  <si>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</si>
  <si>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</si>
  <si>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</si>
  <si>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</si>
  <si>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</si>
  <si>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</si>
  <si>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</si>
  <si>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</si>
  <si>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</si>
  <si>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</si>
  <si>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</si>
  <si>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</si>
  <si>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</si>
  <si>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</si>
  <si>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</si>
  <si>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</si>
  <si>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</si>
  <si>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</si>
  <si>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</si>
  <si>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</si>
  <si>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</si>
  <si>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</si>
  <si>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</si>
  <si>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</si>
  <si>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</si>
  <si>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</si>
  <si>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</si>
  <si>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</si>
  <si>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</si>
  <si>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</si>
  <si>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</si>
  <si>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</si>
  <si>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</si>
  <si>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</si>
  <si>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</si>
  <si>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</si>
  <si>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</si>
  <si>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</si>
  <si>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</si>
  <si>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</si>
  <si>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</si>
  <si>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</si>
  <si>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</si>
  <si>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</si>
  <si>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</si>
  <si>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</si>
  <si>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</si>
  <si>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</si>
  <si>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</si>
  <si>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</si>
  <si>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</si>
  <si>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</si>
  <si>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</si>
  <si>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</si>
  <si>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</si>
  <si>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</si>
  <si>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</si>
  <si>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</si>
  <si>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</si>
  <si>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</si>
  <si>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</si>
  <si>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</si>
  <si>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</si>
  <si>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</si>
  <si>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</si>
  <si>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</si>
  <si>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</si>
  <si>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</si>
  <si>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</si>
  <si>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</si>
  <si>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</si>
  <si>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</si>
  <si>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</si>
  <si>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</si>
  <si>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</si>
  <si>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</si>
  <si>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</si>
  <si>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</si>
  <si>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</si>
  <si>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</si>
  <si>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</si>
  <si>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</si>
  <si>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</si>
  <si>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</si>
  <si>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</si>
  <si>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</si>
  <si>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</si>
  <si>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</si>
  <si>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</si>
  <si>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</si>
  <si>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</si>
  <si>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</si>
  <si>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</si>
  <si>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</si>
  <si>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</si>
  <si>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</si>
  <si>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</si>
  <si>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</si>
  <si>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</si>
  <si>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</si>
  <si>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</si>
  <si>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</si>
  <si>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</si>
  <si>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</si>
  <si>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</si>
  <si>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</si>
  <si>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</si>
  <si>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</si>
  <si>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</si>
  <si>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</si>
  <si>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</si>
  <si>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</si>
  <si>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</si>
  <si>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</si>
  <si>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</si>
  <si>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</si>
  <si>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</si>
  <si>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</si>
  <si>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</si>
  <si>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</si>
  <si>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</si>
  <si>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</si>
  <si>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</si>
  <si>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</si>
  <si>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</si>
  <si>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</si>
  <si>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</si>
  <si>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</si>
  <si>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</si>
  <si>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</si>
  <si>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</si>
  <si>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</si>
  <si>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</si>
  <si>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</si>
  <si>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</si>
  <si>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</si>
  <si>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</si>
  <si>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</si>
  <si>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</si>
  <si>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</si>
  <si>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</si>
  <si>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</si>
  <si>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</si>
  <si>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</si>
  <si>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</si>
  <si>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</si>
  <si>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</si>
  <si>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</si>
  <si>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</si>
  <si>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</si>
  <si>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</si>
  <si>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</si>
  <si>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</si>
  <si>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</si>
  <si>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</si>
  <si>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</si>
  <si>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</si>
  <si>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</si>
  <si>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</si>
  <si>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</si>
  <si>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</si>
  <si>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</si>
  <si>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</si>
  <si>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</si>
  <si>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</si>
  <si>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</si>
  <si>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</si>
  <si>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</si>
  <si>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</si>
  <si>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</si>
  <si>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</si>
  <si>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</si>
  <si>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</si>
  <si>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</si>
  <si>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</si>
  <si>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</si>
  <si>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</si>
  <si>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</si>
  <si>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</si>
  <si>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</si>
  <si>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</si>
  <si>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</si>
  <si>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</si>
  <si>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</si>
  <si>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</si>
  <si>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</si>
  <si>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</si>
  <si>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</si>
  <si>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</si>
  <si>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</si>
  <si>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</si>
  <si>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</si>
  <si>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</si>
  <si>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</si>
  <si>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</si>
  <si>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</si>
  <si>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</si>
  <si>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</si>
  <si>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</si>
  <si>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</si>
  <si>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</si>
  <si>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</si>
  <si>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</si>
  <si>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</si>
  <si>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</si>
  <si>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</si>
  <si>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</si>
  <si>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</si>
  <si>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</si>
  <si>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</si>
  <si>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</si>
  <si>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</si>
  <si>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</si>
  <si>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</si>
  <si>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</si>
  <si>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</si>
  <si>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</si>
  <si>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</si>
  <si>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</si>
  <si>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</si>
  <si>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</si>
  <si>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</si>
  <si>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</si>
  <si>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</si>
  <si>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</si>
  <si>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</si>
  <si>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</si>
  <si>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</si>
  <si>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</si>
  <si>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</si>
  <si>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</si>
  <si>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</si>
  <si>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</si>
  <si>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</si>
  <si>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</si>
  <si>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</si>
  <si>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</si>
  <si>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</si>
  <si>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</si>
  <si>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</si>
  <si>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</si>
  <si>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</si>
  <si>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</si>
  <si>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</si>
  <si>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</si>
  <si>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</si>
  <si>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</si>
  <si>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</si>
  <si>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</si>
  <si>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</si>
  <si>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</si>
  <si>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</si>
  <si>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</si>
  <si>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</si>
  <si>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</si>
  <si>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</si>
  <si>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</si>
  <si>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</si>
  <si>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</si>
  <si>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</si>
  <si>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</si>
  <si>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</si>
  <si>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</si>
  <si>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</si>
  <si>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</si>
  <si>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</si>
  <si>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</si>
  <si>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</si>
  <si>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</si>
  <si>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</si>
  <si>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</si>
  <si>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</si>
  <si>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</si>
  <si>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</si>
  <si>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</si>
  <si>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</si>
  <si>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</si>
  <si>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</si>
  <si>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</si>
  <si>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</si>
  <si>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</si>
  <si>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</si>
  <si>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</si>
  <si>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</si>
  <si>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</si>
  <si>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</si>
  <si>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</si>
  <si>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</si>
  <si>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</si>
  <si>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</si>
  <si>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</si>
  <si>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</si>
  <si>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</si>
  <si>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</si>
  <si>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</si>
  <si>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</si>
  <si>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</si>
  <si>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</si>
  <si>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</si>
  <si>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</si>
  <si>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</si>
  <si>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</si>
  <si>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</si>
  <si>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</si>
  <si>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</si>
  <si>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</si>
  <si>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</si>
  <si>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</si>
  <si>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</si>
  <si>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</si>
  <si>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</si>
  <si>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</si>
  <si>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</si>
  <si>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</si>
  <si>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</si>
  <si>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</si>
  <si>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</si>
  <si>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</si>
  <si>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</si>
  <si>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</si>
  <si>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</si>
  <si>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</si>
  <si>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</si>
  <si>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</si>
  <si>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</si>
  <si>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</si>
  <si>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</si>
  <si>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</si>
  <si>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</si>
  <si>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</si>
  <si>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</si>
  <si>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</si>
  <si>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</si>
  <si>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</si>
  <si>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</si>
  <si>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</si>
  <si>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</si>
  <si>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</si>
  <si>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</si>
  <si>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</si>
  <si>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</si>
  <si>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</si>
  <si>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</si>
  <si>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</si>
  <si>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</si>
  <si>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</si>
  <si>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</si>
  <si>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</si>
  <si>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</si>
  <si>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</si>
  <si>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</si>
  <si>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</si>
  <si>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</si>
  <si>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</si>
  <si>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</si>
  <si>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</si>
  <si>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</si>
  <si>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</si>
  <si>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</si>
  <si>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</si>
  <si>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</si>
  <si>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</si>
  <si>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</si>
  <si>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</si>
  <si>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</si>
  <si>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</si>
  <si>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</si>
  <si>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</si>
  <si>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</si>
  <si>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</si>
  <si>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</si>
  <si>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</si>
  <si>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</si>
  <si>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</si>
  <si>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</si>
  <si>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</si>
  <si>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</si>
  <si>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</si>
  <si>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</si>
  <si>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</si>
  <si>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</si>
  <si>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</si>
  <si>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</si>
  <si>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</si>
  <si>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</si>
  <si>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</si>
  <si>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</si>
  <si>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</si>
  <si>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</si>
  <si>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</si>
  <si>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</si>
  <si>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</si>
  <si>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</si>
  <si>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</si>
  <si>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</si>
  <si>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</si>
  <si>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</si>
  <si>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</si>
  <si>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</si>
  <si>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</si>
  <si>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</si>
  <si>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</si>
  <si>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</si>
  <si>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</si>
  <si>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</si>
  <si>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</si>
  <si>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</si>
  <si>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</si>
  <si>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</si>
  <si>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</si>
  <si>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</si>
  <si>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</si>
  <si>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</si>
  <si>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</si>
  <si>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</si>
  <si>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</si>
  <si>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</si>
  <si>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</si>
  <si>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</si>
  <si>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</si>
  <si>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</si>
  <si>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</si>
  <si>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</si>
  <si>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</si>
  <si>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</si>
  <si>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</si>
  <si>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</si>
  <si>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</si>
  <si>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</si>
  <si>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</si>
  <si>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</si>
  <si>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</si>
  <si>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</si>
  <si>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</si>
  <si>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</si>
  <si>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</si>
  <si>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</si>
  <si>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</si>
  <si>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</si>
  <si>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</si>
  <si>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</si>
  <si>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</si>
  <si>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</si>
  <si>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</si>
  <si>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</si>
  <si>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</si>
  <si>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</si>
  <si>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</si>
  <si>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</si>
  <si>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</si>
  <si>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</si>
  <si>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</si>
  <si>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</si>
  <si>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</si>
  <si>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</si>
  <si>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</si>
  <si>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</si>
  <si>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</si>
  <si>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</si>
  <si>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</si>
  <si>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</si>
  <si>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</si>
  <si>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</si>
  <si>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</si>
  <si>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</si>
  <si>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</si>
  <si>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</si>
  <si>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</si>
  <si>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</si>
  <si>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</si>
  <si>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</si>
  <si>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</si>
  <si>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</si>
  <si>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</si>
  <si>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</si>
  <si>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</si>
  <si>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</si>
  <si>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</si>
  <si>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</si>
  <si>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</si>
  <si>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</si>
  <si>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</si>
  <si>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</si>
  <si>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</si>
  <si>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</si>
  <si>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</si>
  <si>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</si>
  <si>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</si>
  <si>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</si>
  <si>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</si>
  <si>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</si>
  <si>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</si>
  <si>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</si>
  <si>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</si>
  <si>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</si>
  <si>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</si>
  <si>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</si>
  <si>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</si>
  <si>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</si>
  <si>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</si>
  <si>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</si>
  <si>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</si>
  <si>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</si>
  <si>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</si>
  <si>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</si>
  <si>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</si>
  <si>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</si>
  <si>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</si>
  <si>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</si>
  <si>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</si>
  <si>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</si>
  <si>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</si>
  <si>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</si>
  <si>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</si>
  <si>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</si>
  <si>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</si>
  <si>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</si>
  <si>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</si>
  <si>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</si>
  <si>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</si>
  <si>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</si>
  <si>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</si>
  <si>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</si>
  <si>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</si>
  <si>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</si>
  <si>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</si>
  <si>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</si>
  <si>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</si>
  <si>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</si>
  <si>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</si>
  <si>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</si>
  <si>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</si>
  <si>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</si>
  <si>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</si>
  <si>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</si>
  <si>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</si>
  <si>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</si>
  <si>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</si>
  <si>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</si>
  <si>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</si>
  <si>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</si>
  <si>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</si>
  <si>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</si>
  <si>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</si>
  <si>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</si>
  <si>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</si>
  <si>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</si>
  <si>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</si>
  <si>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</si>
  <si>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</si>
  <si>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</si>
  <si>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</si>
  <si>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</si>
  <si>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</si>
  <si>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</si>
  <si>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</si>
  <si>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</si>
  <si>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</si>
  <si>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</si>
  <si>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</si>
  <si>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</si>
  <si>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</si>
  <si>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</si>
  <si>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</si>
  <si>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</si>
  <si>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</si>
  <si>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</si>
  <si>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</si>
  <si>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</si>
  <si>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</si>
  <si>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</si>
  <si>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</si>
  <si>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</si>
  <si>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</si>
  <si>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</si>
  <si>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</si>
  <si>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</si>
  <si>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</si>
  <si>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</si>
  <si>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</si>
  <si>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</si>
  <si>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</si>
  <si>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</si>
  <si>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</si>
  <si>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</si>
  <si>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</si>
  <si>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</si>
  <si>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</si>
  <si>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</si>
  <si>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</si>
  <si>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</si>
  <si>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</si>
  <si>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</si>
  <si>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</si>
  <si>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</si>
  <si>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</si>
  <si>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</si>
  <si>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</si>
  <si>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</si>
  <si>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</si>
  <si>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</si>
  <si>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</si>
  <si>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</si>
  <si>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</si>
  <si>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</si>
  <si>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</si>
  <si>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</si>
  <si>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</si>
  <si>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</si>
  <si>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</si>
  <si>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</si>
  <si>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</si>
  <si>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</si>
  <si>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</si>
  <si>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</si>
  <si>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</si>
  <si>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</si>
  <si>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</si>
  <si>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</si>
  <si>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</si>
  <si>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</si>
  <si>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</si>
  <si>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</si>
  <si>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</si>
  <si>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</si>
  <si>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</si>
  <si>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</si>
  <si>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</si>
  <si>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</si>
  <si>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</si>
  <si>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</si>
  <si>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</si>
  <si>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</si>
  <si>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</si>
  <si>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</si>
  <si>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</si>
  <si>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</si>
  <si>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</si>
  <si>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</si>
  <si>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</si>
  <si>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</si>
  <si>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</si>
  <si>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</si>
  <si>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</si>
  <si>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</si>
  <si>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</si>
  <si>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</si>
  <si>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</si>
  <si>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</si>
  <si>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</si>
  <si>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</si>
  <si>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</si>
  <si>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</si>
  <si>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</si>
  <si>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</si>
  <si>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</si>
  <si>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</si>
  <si>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</si>
  <si>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</si>
  <si>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</si>
  <si>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</si>
  <si>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</si>
  <si>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</si>
  <si>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</si>
  <si>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</si>
  <si>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</si>
  <si>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</si>
  <si>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</si>
  <si>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</si>
  <si>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</si>
  <si>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</si>
  <si>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</si>
  <si>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</si>
  <si>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</si>
  <si>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</si>
  <si>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</si>
  <si>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</si>
  <si>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</si>
  <si>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</si>
  <si>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</si>
  <si>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</si>
  <si>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</si>
  <si>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</si>
  <si>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</si>
  <si>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</si>
  <si>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</si>
  <si>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</si>
  <si>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</si>
  <si>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</si>
  <si>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</si>
  <si>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</si>
  <si>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</si>
  <si>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</si>
  <si>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</si>
  <si>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</si>
  <si>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</si>
  <si>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</si>
  <si>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</si>
  <si>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</si>
  <si>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</si>
  <si>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</si>
  <si>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</si>
  <si>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</si>
  <si>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</si>
  <si>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</si>
  <si>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</si>
  <si>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</si>
  <si>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</si>
  <si>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</si>
  <si>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</si>
  <si>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</si>
  <si>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</si>
  <si>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</si>
  <si>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</si>
  <si>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</si>
  <si>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</si>
  <si>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</si>
  <si>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</si>
  <si>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</si>
  <si>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</si>
  <si>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</si>
  <si>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</si>
  <si>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</si>
  <si>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</si>
  <si>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</si>
  <si>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</si>
  <si>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</si>
  <si>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</si>
  <si>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</si>
  <si>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</si>
  <si>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</si>
  <si>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</si>
  <si>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</si>
  <si>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</si>
  <si>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</si>
  <si>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</si>
  <si>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</si>
  <si>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</si>
  <si>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</si>
  <si>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</si>
  <si>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</si>
  <si>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</si>
  <si>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</si>
  <si>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</si>
  <si>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</si>
  <si>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</si>
  <si>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</si>
  <si>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</si>
  <si>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</si>
  <si>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</si>
  <si>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</si>
  <si>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</si>
  <si>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</si>
  <si>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</si>
  <si>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</si>
  <si>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</si>
  <si>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</si>
  <si>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</si>
  <si>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</si>
  <si>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</si>
  <si>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</si>
  <si>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</si>
  <si>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</si>
  <si>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</si>
  <si>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</si>
  <si>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</si>
  <si>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</si>
  <si>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</si>
  <si>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</si>
  <si>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</si>
  <si>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</si>
  <si>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</si>
  <si>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</si>
  <si>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</si>
  <si>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</si>
  <si>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</si>
  <si>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</si>
  <si>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</si>
  <si>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</si>
  <si>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</si>
  <si>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</si>
  <si>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</si>
  <si>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</si>
  <si>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</si>
  <si>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</si>
  <si>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</si>
  <si>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</si>
  <si>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</si>
  <si>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</si>
  <si>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</si>
  <si>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</si>
  <si>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</si>
  <si>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</si>
  <si>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</si>
  <si>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</si>
  <si>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</si>
  <si>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</si>
  <si>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</si>
  <si>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</si>
  <si>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</si>
  <si>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</si>
  <si>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</si>
  <si>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</si>
  <si>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</si>
  <si>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</si>
  <si>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</si>
  <si>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</si>
  <si>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</si>
  <si>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</si>
  <si>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</si>
  <si>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</si>
  <si>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</si>
  <si>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</si>
  <si>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</si>
  <si>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</si>
  <si>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</si>
  <si>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</si>
  <si>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</si>
  <si>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</si>
  <si>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</si>
  <si>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</si>
  <si>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</si>
  <si>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</si>
  <si>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</si>
  <si>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</si>
  <si>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</si>
  <si>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</si>
  <si>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</si>
  <si>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</si>
  <si>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</si>
  <si>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</si>
  <si>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</si>
  <si>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</si>
  <si>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</si>
  <si>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</si>
  <si>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</si>
  <si>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</si>
  <si>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</si>
  <si>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</si>
  <si>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</si>
  <si>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</si>
  <si>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</si>
  <si>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</si>
  <si>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</si>
  <si>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</si>
  <si>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</si>
  <si>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</si>
  <si>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</si>
  <si>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</si>
  <si>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</si>
  <si>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</si>
  <si>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</si>
  <si>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</si>
  <si>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</si>
  <si>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</si>
  <si>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</si>
  <si>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</si>
  <si>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</si>
  <si>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</si>
  <si>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</si>
  <si>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</si>
  <si>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</si>
  <si>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</si>
  <si>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</si>
  <si>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</si>
  <si>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</si>
  <si>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</si>
  <si>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</si>
  <si>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</si>
  <si>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</si>
  <si>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</si>
  <si>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</si>
  <si>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</si>
  <si>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</si>
  <si>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</si>
  <si>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</si>
  <si>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</si>
  <si>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</si>
  <si>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</si>
  <si>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</si>
  <si>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</si>
  <si>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</si>
  <si>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</si>
  <si>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</si>
  <si>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</si>
  <si>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</si>
  <si>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</si>
  <si>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</si>
  <si>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</si>
  <si>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</si>
  <si>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</si>
  <si>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</si>
  <si>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</si>
  <si>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</si>
  <si>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</si>
  <si>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</si>
  <si>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</si>
  <si>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</si>
  <si>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</si>
  <si>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</si>
  <si>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</si>
  <si>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</si>
  <si>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</si>
  <si>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</si>
  <si>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</si>
  <si>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</si>
  <si>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</si>
  <si>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</si>
  <si>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</si>
  <si>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</si>
  <si>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</si>
  <si>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</si>
  <si>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</si>
  <si>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</si>
  <si>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</si>
  <si>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</si>
  <si>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</si>
  <si>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</si>
  <si>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</si>
  <si>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</si>
  <si>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</si>
  <si>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</si>
  <si>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</si>
  <si>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</si>
  <si>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</si>
  <si>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</si>
  <si>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</si>
  <si>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</si>
  <si>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</si>
  <si>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</si>
  <si>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</si>
  <si>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</si>
  <si>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</si>
  <si>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</si>
  <si>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</si>
  <si>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</si>
  <si>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</si>
  <si>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</si>
  <si>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</si>
  <si>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</si>
  <si>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</si>
  <si>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</si>
  <si>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</si>
  <si>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</si>
  <si>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</si>
  <si>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</si>
  <si>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</si>
  <si>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</si>
  <si>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</si>
  <si>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</si>
  <si>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</si>
  <si>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</si>
  <si>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</si>
  <si>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</si>
  <si>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</si>
  <si>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</si>
  <si>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</si>
  <si>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</si>
  <si>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</si>
  <si>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</si>
  <si>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</si>
  <si>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</si>
  <si>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</si>
  <si>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</si>
  <si>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</si>
  <si>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</si>
  <si>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</si>
  <si>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</si>
  <si>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</si>
  <si>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</si>
  <si>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</si>
  <si>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</si>
  <si>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</si>
  <si>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</si>
  <si>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</si>
  <si>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</si>
  <si>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</si>
  <si>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</si>
  <si>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</si>
  <si>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</si>
  <si>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</si>
  <si>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</si>
  <si>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</si>
  <si>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</si>
  <si>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</si>
  <si>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</si>
  <si>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</si>
  <si>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</si>
  <si>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</si>
  <si>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</si>
  <si>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</si>
  <si>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</si>
  <si>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</si>
  <si>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</si>
  <si>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</si>
  <si>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</si>
  <si>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</si>
  <si>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</si>
  <si>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</si>
  <si>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</si>
  <si>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</si>
  <si>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</si>
  <si>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</si>
  <si>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</si>
  <si>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</si>
  <si>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</si>
  <si>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</si>
  <si>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</si>
  <si>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</si>
  <si>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</si>
  <si>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</si>
  <si>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</si>
  <si>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</si>
  <si>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</si>
  <si>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</si>
  <si>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</si>
  <si>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</si>
  <si>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</si>
  <si>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</si>
  <si>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</si>
  <si>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</si>
  <si>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</si>
  <si>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</si>
  <si>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</si>
  <si>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</si>
  <si>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</si>
  <si>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</si>
  <si>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</si>
  <si>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</si>
  <si>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</si>
  <si>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</si>
  <si>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</si>
  <si>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</si>
  <si>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</si>
  <si>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</si>
  <si>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</si>
  <si>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</si>
  <si>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</si>
  <si>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</si>
  <si>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</si>
  <si>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</si>
  <si>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</si>
  <si>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</si>
  <si>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</si>
  <si>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</si>
  <si>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</si>
  <si>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</si>
  <si>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</si>
  <si>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</si>
  <si>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</si>
  <si>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</si>
  <si>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</si>
  <si>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</si>
  <si>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</si>
  <si>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</si>
  <si>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</si>
  <si>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</si>
  <si>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</si>
  <si>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</si>
  <si>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</si>
  <si>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</si>
  <si>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</si>
  <si>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</si>
  <si>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</si>
  <si>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</si>
  <si>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</si>
  <si>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</si>
  <si>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</si>
  <si>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</si>
  <si>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</si>
  <si>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</si>
  <si>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</si>
  <si>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</si>
  <si>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</si>
  <si>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</si>
  <si>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</si>
  <si>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</si>
  <si>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</si>
  <si>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</si>
  <si>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</si>
  <si>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</si>
  <si>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</si>
  <si>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</si>
  <si>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</si>
  <si>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</si>
  <si>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</si>
  <si>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</si>
  <si>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</si>
  <si>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</si>
  <si>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</si>
  <si>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</si>
  <si>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</si>
  <si>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</si>
  <si>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</si>
  <si>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</si>
  <si>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</si>
  <si>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</si>
  <si>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</si>
  <si>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</si>
  <si>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</si>
  <si>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</si>
  <si>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</si>
  <si>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</si>
  <si>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</si>
  <si>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</si>
  <si>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</si>
  <si>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</si>
  <si>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</si>
  <si>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</si>
  <si>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</si>
  <si>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</si>
  <si>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</si>
  <si>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</si>
  <si>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</si>
  <si>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</si>
  <si>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</si>
  <si>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</si>
  <si>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</si>
  <si>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</si>
  <si>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</si>
  <si>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</si>
  <si>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</si>
  <si>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</si>
  <si>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</si>
  <si>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</si>
  <si>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</si>
  <si>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</si>
  <si>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</si>
  <si>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</si>
  <si>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</si>
  <si>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</si>
  <si>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</si>
  <si>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</si>
  <si>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</si>
  <si>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</si>
  <si>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</si>
  <si>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</si>
  <si>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</si>
  <si>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</si>
  <si>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</si>
  <si>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</si>
  <si>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</si>
  <si>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</si>
  <si>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</si>
  <si>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</si>
  <si>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</si>
  <si>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</si>
  <si>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</si>
  <si>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</si>
  <si>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</si>
  <si>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</si>
  <si>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</si>
  <si>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</si>
  <si>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</si>
  <si>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</si>
  <si>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</si>
  <si>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</si>
  <si>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</si>
  <si>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</si>
  <si>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</si>
  <si>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</si>
  <si>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</si>
  <si>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</si>
  <si>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</si>
  <si>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</si>
  <si>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</si>
  <si>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</si>
  <si>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</si>
  <si>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</si>
  <si>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</si>
  <si>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</si>
  <si>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</si>
  <si>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</si>
  <si>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</si>
  <si>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</si>
  <si>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</si>
  <si>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</si>
  <si>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</si>
  <si>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</si>
  <si>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</si>
  <si>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</si>
  <si>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</si>
  <si>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</si>
  <si>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</si>
  <si>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</si>
  <si>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</si>
  <si>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</si>
  <si>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</si>
  <si>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</si>
  <si>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</si>
  <si>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</si>
  <si>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</si>
  <si>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</si>
  <si>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</si>
  <si>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</si>
  <si>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</si>
  <si>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</si>
  <si>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</si>
  <si>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</si>
  <si>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</si>
  <si>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</si>
  <si>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</si>
  <si>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</si>
  <si>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</si>
  <si>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</si>
  <si>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</si>
  <si>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</si>
  <si>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</si>
  <si>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</si>
  <si>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</si>
  <si>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</si>
  <si>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</si>
  <si>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</si>
  <si>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</si>
  <si>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</si>
  <si>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</si>
  <si>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</si>
  <si>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</si>
  <si>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</si>
  <si>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</si>
  <si>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</si>
  <si>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</si>
  <si>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</si>
  <si>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</si>
  <si>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</si>
  <si>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</si>
  <si>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</si>
  <si>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</si>
  <si>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</si>
  <si>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</si>
  <si>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</si>
  <si>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</si>
  <si>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</si>
  <si>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</si>
  <si>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</si>
  <si>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</si>
  <si>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</si>
  <si>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</si>
  <si>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</si>
  <si>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</si>
  <si>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</si>
  <si>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</si>
  <si>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</si>
  <si>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</si>
  <si>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</si>
  <si>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</si>
  <si>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</si>
  <si>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</si>
  <si>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</si>
  <si>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</si>
  <si>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</si>
  <si>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</si>
  <si>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</si>
  <si>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</si>
  <si>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</si>
  <si>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</si>
  <si>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</si>
  <si>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</si>
  <si>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</si>
  <si>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</si>
  <si>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</si>
  <si>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</si>
  <si>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</si>
  <si>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</si>
  <si>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</si>
  <si>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</si>
  <si>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</si>
  <si>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</si>
  <si>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</si>
  <si>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</si>
  <si>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</si>
  <si>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</si>
  <si>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</si>
  <si>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</si>
  <si>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</si>
  <si>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</si>
  <si>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</si>
  <si>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</si>
  <si>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</si>
  <si>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</si>
  <si>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</si>
  <si>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</si>
  <si>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</si>
  <si>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</si>
  <si>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</si>
  <si>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</si>
  <si>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</si>
  <si>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</si>
  <si>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</si>
  <si>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</si>
  <si>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</si>
  <si>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</si>
  <si>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</si>
  <si>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</si>
  <si>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</si>
  <si>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</si>
  <si>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</si>
  <si>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</si>
  <si>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</si>
  <si>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</si>
  <si>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</si>
  <si>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</si>
  <si>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</si>
  <si>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</si>
  <si>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</si>
  <si>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</si>
  <si>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</si>
  <si>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</si>
  <si>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</si>
  <si>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</si>
  <si>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</si>
  <si>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</si>
  <si>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</si>
  <si>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</si>
  <si>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</si>
  <si>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</si>
  <si>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</si>
  <si>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</si>
  <si>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</si>
  <si>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</si>
  <si>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</si>
  <si>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</si>
  <si>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</si>
  <si>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</si>
  <si>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</si>
  <si>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</si>
  <si>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</si>
  <si>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</si>
  <si>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</si>
  <si>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</si>
  <si>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</si>
  <si>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</si>
  <si>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</si>
  <si>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</si>
  <si>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</si>
  <si>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</si>
  <si>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</si>
  <si>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</si>
  <si>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</si>
  <si>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</si>
  <si>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</si>
  <si>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</si>
  <si>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</si>
  <si>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</si>
  <si>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</si>
  <si>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</si>
  <si>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</si>
  <si>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</si>
  <si>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</si>
  <si>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</si>
  <si>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</si>
  <si>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</si>
  <si>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</si>
  <si>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</si>
  <si>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</si>
  <si>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</si>
  <si>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</si>
  <si>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</si>
  <si>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</si>
  <si>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</si>
  <si>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</si>
  <si>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</si>
  <si>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</si>
  <si>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</si>
  <si>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</si>
  <si>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</si>
  <si>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</si>
  <si>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</si>
  <si>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</si>
  <si>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</si>
  <si>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</si>
  <si>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</si>
  <si>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</si>
  <si>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</si>
  <si>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</si>
  <si>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</si>
  <si>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</si>
  <si>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</si>
  <si>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</si>
  <si>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</si>
  <si>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</si>
  <si>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</si>
  <si>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</si>
  <si>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</si>
  <si>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</si>
  <si>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</si>
  <si>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</si>
  <si>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</si>
  <si>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</si>
  <si>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</si>
  <si>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</si>
  <si>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</si>
  <si>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</si>
  <si>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</si>
  <si>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</si>
  <si>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</si>
  <si>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</si>
  <si>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</si>
  <si>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</si>
  <si>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</si>
  <si>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</si>
  <si>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</si>
  <si>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</si>
  <si>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</si>
  <si>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</si>
  <si>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</si>
  <si>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</si>
  <si>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</si>
  <si>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</si>
  <si>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</si>
  <si>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</si>
  <si>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</si>
  <si>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</si>
  <si>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</si>
  <si>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</si>
  <si>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</si>
  <si>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</si>
  <si>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</si>
  <si>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</si>
  <si>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</si>
  <si>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</si>
  <si>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</si>
  <si>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</si>
  <si>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</si>
  <si>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</si>
  <si>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</si>
  <si>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</si>
  <si>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</si>
  <si>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</si>
  <si>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</si>
  <si>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</si>
  <si>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</si>
  <si>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</si>
  <si>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</si>
  <si>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</si>
  <si>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</si>
  <si>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</si>
  <si>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</si>
  <si>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</si>
  <si>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</si>
  <si>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</si>
  <si>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</si>
  <si>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</si>
  <si>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</si>
  <si>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</si>
  <si>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</si>
  <si>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</si>
  <si>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</si>
  <si>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</si>
  <si>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</si>
  <si>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</si>
  <si>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</si>
  <si>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</si>
  <si>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</si>
  <si>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</si>
  <si>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</si>
  <si>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</si>
  <si>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</si>
  <si>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</si>
  <si>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</si>
  <si>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</si>
  <si>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</si>
  <si>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</si>
  <si>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</si>
  <si>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</si>
  <si>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</si>
  <si>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</si>
  <si>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</si>
  <si>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</si>
  <si>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</si>
  <si>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</si>
  <si>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</si>
  <si>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</si>
  <si>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</si>
  <si>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</si>
  <si>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</si>
  <si>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</si>
  <si>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</si>
  <si>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</si>
  <si>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</si>
  <si>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</si>
  <si>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</si>
  <si>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</si>
  <si>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</si>
  <si>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</si>
  <si>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</si>
  <si>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</si>
  <si>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</si>
  <si>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</si>
  <si>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</si>
  <si>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</si>
  <si>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</si>
  <si>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</si>
  <si>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</si>
  <si>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</si>
  <si>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</si>
  <si>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</si>
  <si>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</si>
  <si>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</si>
  <si>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</si>
  <si>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</si>
  <si>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</si>
  <si>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</si>
  <si>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</si>
  <si>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</si>
  <si>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</si>
  <si>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</si>
  <si>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</si>
  <si>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</si>
  <si>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</si>
  <si>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</si>
  <si>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</si>
  <si>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</si>
  <si>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</si>
  <si>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</si>
  <si>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</si>
  <si>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</si>
  <si>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</si>
  <si>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</si>
  <si>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</si>
  <si>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</si>
  <si>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</si>
  <si>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</si>
  <si>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</si>
  <si>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</si>
  <si>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</si>
  <si>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</si>
  <si>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</si>
  <si>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</si>
  <si>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</si>
  <si>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</si>
  <si>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</si>
  <si>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</si>
  <si>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</si>
  <si>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</si>
  <si>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</si>
  <si>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</si>
  <si>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</si>
  <si>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</si>
  <si>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</si>
  <si>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</si>
  <si>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</si>
  <si>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</si>
  <si>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</si>
  <si>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</si>
  <si>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</si>
  <si>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</si>
  <si>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</si>
  <si>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</si>
  <si>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</si>
  <si>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</si>
  <si>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</si>
  <si>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</si>
  <si>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</si>
  <si>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</si>
  <si>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</si>
  <si>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</si>
  <si>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</si>
  <si>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</si>
  <si>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</si>
  <si>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</si>
  <si>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</si>
  <si>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</si>
  <si>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</si>
  <si>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</si>
  <si>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</si>
  <si>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</si>
  <si>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</si>
  <si>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</si>
  <si>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</si>
  <si>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</si>
  <si>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</si>
  <si>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</si>
  <si>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</si>
  <si>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</si>
  <si>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</si>
  <si>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</si>
  <si>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</si>
  <si>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</si>
  <si>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</si>
  <si>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</si>
  <si>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</si>
  <si>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</si>
  <si>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</si>
  <si>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</si>
  <si>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</si>
  <si>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</si>
  <si>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</si>
  <si>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</si>
  <si>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</si>
  <si>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</si>
  <si>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</si>
  <si>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</si>
  <si>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</si>
  <si>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</si>
  <si>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</si>
  <si>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</si>
  <si>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</si>
  <si>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</si>
  <si>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</si>
  <si>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</si>
  <si>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</si>
  <si>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</si>
  <si>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</si>
  <si>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</si>
  <si>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</si>
  <si>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</si>
  <si>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</si>
  <si>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</si>
  <si>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</si>
  <si>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</si>
  <si>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</si>
  <si>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</si>
  <si>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</si>
  <si>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</si>
  <si>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</si>
  <si>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</si>
  <si>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</si>
  <si>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</si>
  <si>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</si>
  <si>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</si>
  <si>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</si>
  <si>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</si>
  <si>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</si>
  <si>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</si>
  <si>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</si>
  <si>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</si>
  <si>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</si>
  <si>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</si>
  <si>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</si>
  <si>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</si>
  <si>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</si>
  <si>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</si>
  <si>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</si>
  <si>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</si>
  <si>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</si>
  <si>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</si>
  <si>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</si>
  <si>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</si>
  <si>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</si>
  <si>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</si>
  <si>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</si>
  <si>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</si>
  <si>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</si>
  <si>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</si>
  <si>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</si>
  <si>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</si>
  <si>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</si>
  <si>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</si>
  <si>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</si>
  <si>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</si>
  <si>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</si>
  <si>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</si>
  <si>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</si>
  <si>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</si>
  <si>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</si>
  <si>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</si>
  <si>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</si>
  <si>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</si>
  <si>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</si>
  <si>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</si>
  <si>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</si>
  <si>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</si>
  <si>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</si>
  <si>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</si>
  <si>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</si>
  <si>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</si>
  <si>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</si>
  <si>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</si>
  <si>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</si>
  <si>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</si>
  <si>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</si>
  <si>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</si>
  <si>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</si>
  <si>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</si>
  <si>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</si>
  <si>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</si>
  <si>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</si>
  <si>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</si>
  <si>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</si>
  <si>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</si>
  <si>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</si>
  <si>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</si>
  <si>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</si>
  <si>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</si>
  <si>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</si>
  <si>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</si>
  <si>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</si>
  <si>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</si>
  <si>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</si>
  <si>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</si>
  <si>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</si>
  <si>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</si>
  <si>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</si>
  <si>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</si>
  <si>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</si>
  <si>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</si>
  <si>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</si>
  <si>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</si>
  <si>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</si>
  <si>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</si>
  <si>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</si>
  <si>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</si>
  <si>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</si>
  <si>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</si>
  <si>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</si>
  <si>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</si>
  <si>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</si>
  <si>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</si>
  <si>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</si>
  <si>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</si>
  <si>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</si>
  <si>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</si>
  <si>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</si>
  <si>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</si>
  <si>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</si>
  <si>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</si>
  <si>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</si>
  <si>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</si>
  <si>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</si>
  <si>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</si>
  <si>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</si>
  <si>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</si>
  <si>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</si>
  <si>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</si>
  <si>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</si>
  <si>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</si>
  <si>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</si>
  <si>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</si>
  <si>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</si>
  <si>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</si>
  <si>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</si>
  <si>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</si>
  <si>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</si>
  <si>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</si>
  <si>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</si>
  <si>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</si>
  <si>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</si>
  <si>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</si>
  <si>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</si>
  <si>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</si>
  <si>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</si>
  <si>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</si>
  <si>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</si>
  <si>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</si>
  <si>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</si>
  <si>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</si>
  <si>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</si>
  <si>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</si>
  <si>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</si>
  <si>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</si>
  <si>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</si>
  <si>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</si>
  <si>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</si>
  <si>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</si>
  <si>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</si>
  <si>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</si>
  <si>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</si>
  <si>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</si>
  <si>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</si>
  <si>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</si>
  <si>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</si>
  <si>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</si>
  <si>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</si>
  <si>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</si>
  <si>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</si>
  <si>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</si>
  <si>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</si>
  <si>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</si>
  <si>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</si>
  <si>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</si>
  <si>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</si>
  <si>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</si>
  <si>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</si>
  <si>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</si>
  <si>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</si>
  <si>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</si>
  <si>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</si>
  <si>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</si>
  <si>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</si>
  <si>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</si>
  <si>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</si>
  <si>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</si>
  <si>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</si>
  <si>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</si>
  <si>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</si>
  <si>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</si>
  <si>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</si>
  <si>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</si>
  <si>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</si>
  <si>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</si>
  <si>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</si>
  <si>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</si>
  <si>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</si>
  <si>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</si>
  <si>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</si>
  <si>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</si>
  <si>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</si>
  <si>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</si>
  <si>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</si>
  <si>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</si>
  <si>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</si>
  <si>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</si>
  <si>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</si>
  <si>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</si>
  <si>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</si>
  <si>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</si>
  <si>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</si>
  <si>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</si>
  <si>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</si>
  <si>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</si>
  <si>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</si>
  <si>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</si>
  <si>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</si>
  <si>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</si>
  <si>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</si>
  <si>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</si>
  <si>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</si>
  <si>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</si>
  <si>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</si>
  <si>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</si>
  <si>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</si>
  <si>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</si>
  <si>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</si>
  <si>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</si>
  <si>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</si>
  <si>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</si>
  <si>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</si>
  <si>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</si>
  <si>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</si>
  <si>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</si>
  <si>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</si>
  <si>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</si>
  <si>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</si>
  <si>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</si>
  <si>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</si>
  <si>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</si>
  <si>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</si>
  <si>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</si>
  <si>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</si>
  <si>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</si>
  <si>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</si>
  <si>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</si>
  <si>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</si>
  <si>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</si>
  <si>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</si>
  <si>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</si>
  <si>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</si>
  <si>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</si>
  <si>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</si>
  <si>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</si>
  <si>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</si>
  <si>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</si>
  <si>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</si>
  <si>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</si>
  <si>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</si>
  <si>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</si>
  <si>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</si>
  <si>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</si>
  <si>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</si>
  <si>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</si>
  <si>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</si>
  <si>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</si>
  <si>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</si>
  <si>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</si>
  <si>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</si>
  <si>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</si>
  <si>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</si>
  <si>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</si>
  <si>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</si>
  <si>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</si>
  <si>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</si>
  <si>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</si>
  <si>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</si>
  <si>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</si>
  <si>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</si>
  <si>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</si>
  <si>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</si>
  <si>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</si>
  <si>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</si>
  <si>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</si>
  <si>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</si>
  <si>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</si>
  <si>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</si>
  <si>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</si>
  <si>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</si>
  <si>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</si>
  <si>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</si>
  <si>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</si>
  <si>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</si>
  <si>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</si>
  <si>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</si>
  <si>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</si>
  <si>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</si>
  <si>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</si>
  <si>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</si>
  <si>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</si>
  <si>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</si>
  <si>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</si>
  <si>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</si>
  <si>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</si>
  <si>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</si>
  <si>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</si>
  <si>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</si>
  <si>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</si>
  <si>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</si>
  <si>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</si>
  <si>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</si>
  <si>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</si>
  <si>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</si>
  <si>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</si>
  <si>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</si>
  <si>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</si>
  <si>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</si>
  <si>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</si>
  <si>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</si>
  <si>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</si>
  <si>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</si>
  <si>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</si>
  <si>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</si>
  <si>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</si>
  <si>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</si>
  <si>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</si>
  <si>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</si>
  <si>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</si>
  <si>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</si>
  <si>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</si>
  <si>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</si>
  <si>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</si>
  <si>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</si>
  <si>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</si>
  <si>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</si>
  <si>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</si>
  <si>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</si>
  <si>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</si>
  <si>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</si>
  <si>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</si>
  <si>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</si>
  <si>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</si>
  <si>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</si>
  <si>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</si>
  <si>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</si>
  <si>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</si>
  <si>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</si>
  <si>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</si>
  <si>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</si>
  <si>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</si>
  <si>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</si>
  <si>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</si>
  <si>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</si>
  <si>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</si>
  <si>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</si>
  <si>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</si>
  <si>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</si>
  <si>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</si>
  <si>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</si>
  <si>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</si>
  <si>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</si>
  <si>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</si>
  <si>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</si>
  <si>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</si>
  <si>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</si>
  <si>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</si>
  <si>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</si>
  <si>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</si>
  <si>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</si>
  <si>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</si>
  <si>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</si>
  <si>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</si>
  <si>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</si>
  <si>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</si>
  <si>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</si>
  <si>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</si>
  <si>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</si>
  <si>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</si>
  <si>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</si>
  <si>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</si>
  <si>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</si>
  <si>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</si>
  <si>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</si>
  <si>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</si>
  <si>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</si>
  <si>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</si>
  <si>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</si>
  <si>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</si>
  <si>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</si>
  <si>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</si>
  <si>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</si>
  <si>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</si>
  <si>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</si>
  <si>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</si>
  <si>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</si>
  <si>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</si>
  <si>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</si>
  <si>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</si>
  <si>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</si>
  <si>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</si>
  <si>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</si>
  <si>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</si>
  <si>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</si>
  <si>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</si>
  <si>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</si>
  <si>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</si>
  <si>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</si>
  <si>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</si>
  <si>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</si>
  <si>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</si>
  <si>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</si>
  <si>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</si>
  <si>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</si>
  <si>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</si>
  <si>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</si>
  <si>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</si>
  <si>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</si>
  <si>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</si>
  <si>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</si>
  <si>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</si>
  <si>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</si>
  <si>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</si>
  <si>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</si>
  <si>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</si>
  <si>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</si>
  <si>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</si>
  <si>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</si>
  <si>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</si>
  <si>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</si>
  <si>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</si>
  <si>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</si>
  <si>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</si>
  <si>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</si>
  <si>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</si>
  <si>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</si>
  <si>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</si>
  <si>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</si>
  <si>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</si>
  <si>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</si>
  <si>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</si>
  <si>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</si>
  <si>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</si>
  <si>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</si>
  <si>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</si>
  <si>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</si>
  <si>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</si>
  <si>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</si>
  <si>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</si>
  <si>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</si>
  <si>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</si>
  <si>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</si>
  <si>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</si>
  <si>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</si>
  <si>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</si>
  <si>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</si>
  <si>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</si>
  <si>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</si>
  <si>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</si>
  <si>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</si>
  <si>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</si>
  <si>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</si>
  <si>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</si>
  <si>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</si>
  <si>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</si>
  <si>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</si>
  <si>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</si>
  <si>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</si>
  <si>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</si>
  <si>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</si>
  <si>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</si>
  <si>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</si>
  <si>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</si>
  <si>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</si>
  <si>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</si>
  <si>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</si>
  <si>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</si>
  <si>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</si>
  <si>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</si>
  <si>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</si>
  <si>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</si>
  <si>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</si>
  <si>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</si>
  <si>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</si>
  <si>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</si>
  <si>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</si>
  <si>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</si>
  <si>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</si>
  <si>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</si>
  <si>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</si>
  <si>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</si>
  <si>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</si>
  <si>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</si>
  <si>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</si>
  <si>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</si>
  <si>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</si>
  <si>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</si>
  <si>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</si>
  <si>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</si>
  <si>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</si>
  <si>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</si>
  <si>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</si>
  <si>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</si>
  <si>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</si>
  <si>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</si>
  <si>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</si>
  <si>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</si>
  <si>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</si>
  <si>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</si>
  <si>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</si>
  <si>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</si>
  <si>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</si>
  <si>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</si>
  <si>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</si>
  <si>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</si>
  <si>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</si>
  <si>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</si>
  <si>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</si>
  <si>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</si>
  <si>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</si>
  <si>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</si>
  <si>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</si>
  <si>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</si>
  <si>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</si>
  <si>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</si>
  <si>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</si>
  <si>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</si>
  <si>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</si>
  <si>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</si>
  <si>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</si>
  <si>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</si>
  <si>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</si>
  <si>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</si>
  <si>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</si>
  <si>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</si>
  <si>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</si>
  <si>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</si>
  <si>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</si>
  <si>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</si>
  <si>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</si>
  <si>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</si>
  <si>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</si>
  <si>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</si>
  <si>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</si>
  <si>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</si>
  <si>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</si>
  <si>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</si>
  <si>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</si>
  <si>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</si>
  <si>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</si>
  <si>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</si>
  <si>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</si>
  <si>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</si>
  <si>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</si>
  <si>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</si>
  <si>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</si>
  <si>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</si>
  <si>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</si>
  <si>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</si>
  <si>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</si>
  <si>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</si>
  <si>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</si>
  <si>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</si>
  <si>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</si>
  <si>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</si>
  <si>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</si>
  <si>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</si>
  <si>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</si>
  <si>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</si>
  <si>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</si>
  <si>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</si>
  <si>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</si>
  <si>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</si>
  <si>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</si>
  <si>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</si>
  <si>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</si>
  <si>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</si>
  <si>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</si>
  <si>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</si>
  <si>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</si>
  <si>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</si>
  <si>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</si>
  <si>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</si>
  <si>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</si>
  <si>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</si>
  <si>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</si>
  <si>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</si>
  <si>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</si>
  <si>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</si>
  <si>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</si>
  <si>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</si>
  <si>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</si>
  <si>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</si>
  <si>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</si>
  <si>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</si>
  <si>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</si>
  <si>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</si>
  <si>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</si>
  <si>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</si>
  <si>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</si>
  <si>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</si>
  <si>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</si>
  <si>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</si>
  <si>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</si>
  <si>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</si>
  <si>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</si>
  <si>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</si>
  <si>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</si>
  <si>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</si>
  <si>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</si>
  <si>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</si>
  <si>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</si>
  <si>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</si>
  <si>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</si>
  <si>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</si>
  <si>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</si>
  <si>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</si>
  <si>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</si>
  <si>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</si>
  <si>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</si>
  <si>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</si>
  <si>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</si>
  <si>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</si>
  <si>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</si>
  <si>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</si>
  <si>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</si>
  <si>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</si>
  <si>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</si>
  <si>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</si>
  <si>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</si>
  <si>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</si>
  <si>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</si>
  <si>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</si>
  <si>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</si>
  <si>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</si>
  <si>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</si>
  <si>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</si>
  <si>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</si>
  <si>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</si>
  <si>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</si>
  <si>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</si>
  <si>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</si>
  <si>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</si>
  <si>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</si>
  <si>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</si>
  <si>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</si>
  <si>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</si>
  <si>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</si>
  <si>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</si>
  <si>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</si>
  <si>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</si>
  <si>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</si>
  <si>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</si>
  <si>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</si>
  <si>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</si>
  <si>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</si>
  <si>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</si>
  <si>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</si>
  <si>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</si>
  <si>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</si>
  <si>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</si>
  <si>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</si>
  <si>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</si>
  <si>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</si>
  <si>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</si>
  <si>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</si>
  <si>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</si>
  <si>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</si>
  <si>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</si>
  <si>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</si>
  <si>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</si>
  <si>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</si>
  <si>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</si>
  <si>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</si>
  <si>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</si>
  <si>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</si>
  <si>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</si>
  <si>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</si>
  <si>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</si>
  <si>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</si>
  <si>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</si>
  <si>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</si>
  <si>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</si>
  <si>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</si>
  <si>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</si>
  <si>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</si>
  <si>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</si>
  <si>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</si>
  <si>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</si>
  <si>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</si>
  <si>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</si>
  <si>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</si>
  <si>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</si>
  <si>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</si>
  <si>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</si>
  <si>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</si>
  <si>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</si>
  <si>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</si>
  <si>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</si>
  <si>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</si>
  <si>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</si>
  <si>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</si>
  <si>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</si>
  <si>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</si>
  <si>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</si>
  <si>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</si>
  <si>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</si>
  <si>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</si>
  <si>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</si>
  <si>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</si>
  <si>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</si>
  <si>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</si>
  <si>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</si>
  <si>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</si>
  <si>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</si>
  <si>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</si>
  <si>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</si>
  <si>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</si>
  <si>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</si>
  <si>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</si>
  <si>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</si>
  <si>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</si>
  <si>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</si>
  <si>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</si>
  <si>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</si>
  <si>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</si>
  <si>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</si>
  <si>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</si>
  <si>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</si>
  <si>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</si>
  <si>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</si>
  <si>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</si>
  <si>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</si>
  <si>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</si>
  <si>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</si>
  <si>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</si>
  <si>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</si>
  <si>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</si>
  <si>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</si>
  <si>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</si>
  <si>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</si>
  <si>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</si>
  <si>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</si>
  <si>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</si>
  <si>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</si>
  <si>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</si>
  <si>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</si>
  <si>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</si>
  <si>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</si>
  <si>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</si>
  <si>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</si>
  <si>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</si>
  <si>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</si>
  <si>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</si>
  <si>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</si>
  <si>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</si>
  <si>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</si>
  <si>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</si>
  <si>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</si>
  <si>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</si>
  <si>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</si>
  <si>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</si>
  <si>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</si>
  <si>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</si>
  <si>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</si>
  <si>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</si>
  <si>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</si>
  <si>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</si>
  <si>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</si>
  <si>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</si>
  <si>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</si>
  <si>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</si>
  <si>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</si>
  <si>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</si>
  <si>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</si>
  <si>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</si>
  <si>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</si>
  <si>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</si>
  <si>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</si>
  <si>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</si>
  <si>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</si>
  <si>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</si>
  <si>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</si>
  <si>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</si>
  <si>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</si>
  <si>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</si>
  <si>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</si>
  <si>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</si>
  <si>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</si>
  <si>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</si>
  <si>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</si>
  <si>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</si>
  <si>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</si>
  <si>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</si>
  <si>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</si>
  <si>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</si>
  <si>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</si>
  <si>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</si>
  <si>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</si>
  <si>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</si>
  <si>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</si>
  <si>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</si>
  <si>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</si>
  <si>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</si>
  <si>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</si>
  <si>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</si>
  <si>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</si>
  <si>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</si>
  <si>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</si>
  <si>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</si>
  <si>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</si>
  <si>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</si>
  <si>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</si>
  <si>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</si>
  <si>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</si>
  <si>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</si>
  <si>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</si>
  <si>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</si>
  <si>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</si>
  <si>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</si>
  <si>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</si>
  <si>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</si>
  <si>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</si>
  <si>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</si>
  <si>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</si>
  <si>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</si>
  <si>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</si>
  <si>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</si>
  <si>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</si>
  <si>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</si>
  <si>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</si>
  <si>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</si>
  <si>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</si>
  <si>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</si>
  <si>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</si>
  <si>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</si>
  <si>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</si>
  <si>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</si>
  <si>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</si>
  <si>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</si>
  <si>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</si>
  <si>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</si>
  <si>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</si>
  <si>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</si>
  <si>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</si>
  <si>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</si>
  <si>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</si>
  <si>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</si>
  <si>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</si>
  <si>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</si>
  <si>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</si>
  <si>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</si>
  <si>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</si>
  <si>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</si>
  <si>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</si>
  <si>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</si>
  <si>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</si>
  <si>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</si>
  <si>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</si>
  <si>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</si>
  <si>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</si>
  <si>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</si>
  <si>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</si>
  <si>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</si>
  <si>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</si>
  <si>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</si>
  <si>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</si>
  <si>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</si>
  <si>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</si>
  <si>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</si>
  <si>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</si>
  <si>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</si>
  <si>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</si>
  <si>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</si>
  <si>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</si>
  <si>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</si>
  <si>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</si>
  <si>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</si>
  <si>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</si>
  <si>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</si>
  <si>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</si>
  <si>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</si>
  <si>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</si>
  <si>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</si>
  <si>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</si>
  <si>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</si>
  <si>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</si>
  <si>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</si>
  <si>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</si>
  <si>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</si>
  <si>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</si>
  <si>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</si>
  <si>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</si>
  <si>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</si>
  <si>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</si>
  <si>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</si>
  <si>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</si>
  <si>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</si>
  <si>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</si>
  <si>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</si>
  <si>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</si>
  <si>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</si>
  <si>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</si>
  <si>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</si>
  <si>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</si>
  <si>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</si>
  <si>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</si>
  <si>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</si>
  <si>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</si>
  <si>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</si>
  <si>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</si>
  <si>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</si>
  <si>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</si>
  <si>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</si>
  <si>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</si>
  <si>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</si>
  <si>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</si>
  <si>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</si>
  <si>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</si>
  <si>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</si>
  <si>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</si>
  <si>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</si>
  <si>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</si>
  <si>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</si>
  <si>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</si>
  <si>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</si>
  <si>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</si>
  <si>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</si>
  <si>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</si>
  <si>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</si>
  <si>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</si>
  <si>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</si>
  <si>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</si>
  <si>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</si>
  <si>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</si>
  <si>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</si>
  <si>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</si>
  <si>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</si>
  <si>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</si>
  <si>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</si>
  <si>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</si>
  <si>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</si>
  <si>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</si>
  <si>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</si>
  <si>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</si>
  <si>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</si>
  <si>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</si>
  <si>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</si>
  <si>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</si>
  <si>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</si>
  <si>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</si>
  <si>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</si>
  <si>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</si>
  <si>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</si>
  <si>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</si>
  <si>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</si>
  <si>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</si>
  <si>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</si>
  <si>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</si>
  <si>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</si>
  <si>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</si>
  <si>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</si>
  <si>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</si>
  <si>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</si>
  <si>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</si>
  <si>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</si>
  <si>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</si>
  <si>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</si>
  <si>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</si>
  <si>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</si>
  <si>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</si>
  <si>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</si>
  <si>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</si>
  <si>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</si>
  <si>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</si>
  <si>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</si>
  <si>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</si>
  <si>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</si>
  <si>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</si>
  <si>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</si>
  <si>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</si>
  <si>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</si>
  <si>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</si>
  <si>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</si>
  <si>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</si>
  <si>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</si>
  <si>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</si>
  <si>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</si>
  <si>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</si>
  <si>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</si>
  <si>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</si>
  <si>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</si>
  <si>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</si>
  <si>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</si>
  <si>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</si>
  <si>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</si>
  <si>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</si>
  <si>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</si>
  <si>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</si>
  <si>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</si>
  <si>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</si>
  <si>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</si>
  <si>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</si>
  <si>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</si>
  <si>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</si>
  <si>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</si>
  <si>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</si>
  <si>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</si>
  <si>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</si>
  <si>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</si>
  <si>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</si>
  <si>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</si>
  <si>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</si>
  <si>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</si>
  <si>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</si>
  <si>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</si>
  <si>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</si>
  <si>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</si>
  <si>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</si>
  <si>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</si>
  <si>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</si>
  <si>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</si>
  <si>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</si>
  <si>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</si>
  <si>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</si>
  <si>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</si>
  <si>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</si>
  <si>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</si>
  <si>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</si>
  <si>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</si>
  <si>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</si>
  <si>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</si>
  <si>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</si>
  <si>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</si>
  <si>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</si>
  <si>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</si>
  <si>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</si>
  <si>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</si>
  <si>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</si>
  <si>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</si>
  <si>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</si>
  <si>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</si>
  <si>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</si>
  <si>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</si>
  <si>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</si>
  <si>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</si>
  <si>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</si>
  <si>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</si>
  <si>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</si>
  <si>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</si>
  <si>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</si>
  <si>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</si>
  <si>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</si>
  <si>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</si>
  <si>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</si>
  <si>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</si>
  <si>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</si>
  <si>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</si>
  <si>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</si>
  <si>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</si>
  <si>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</si>
  <si>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</si>
  <si>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</si>
  <si>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</si>
  <si>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</si>
  <si>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</si>
  <si>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</si>
  <si>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</si>
  <si>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</si>
  <si>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</si>
  <si>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</si>
  <si>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</si>
  <si>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</si>
  <si>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</si>
  <si>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</si>
  <si>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</si>
  <si>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</si>
  <si>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</si>
  <si>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</si>
  <si>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</si>
  <si>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</si>
  <si>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</si>
  <si>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</si>
  <si>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</si>
  <si>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</si>
  <si>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</si>
  <si>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</si>
  <si>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</si>
  <si>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</si>
  <si>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</si>
  <si>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</si>
  <si>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</si>
  <si>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</si>
  <si>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</si>
  <si>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</si>
  <si>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</si>
  <si>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</si>
  <si>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</si>
  <si>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</si>
  <si>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</si>
  <si>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</si>
  <si>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</si>
  <si>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</si>
  <si>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</si>
  <si>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</si>
  <si>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</si>
  <si>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</si>
  <si>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</si>
  <si>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</si>
  <si>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</si>
  <si>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</si>
  <si>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</si>
  <si>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</si>
  <si>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</si>
  <si>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</si>
  <si>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</si>
  <si>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</si>
  <si>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</si>
  <si>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</si>
  <si>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</si>
  <si>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</si>
  <si>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</si>
  <si>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</si>
  <si>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</si>
  <si>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</si>
  <si>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</si>
  <si>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</si>
  <si>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</si>
  <si>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</si>
  <si>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</si>
  <si>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</si>
  <si>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</si>
  <si>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</si>
  <si>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</si>
  <si>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</si>
  <si>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</si>
  <si>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</si>
  <si>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</si>
  <si>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</si>
  <si>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</si>
  <si>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</si>
  <si>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</si>
  <si>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</si>
  <si>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</si>
  <si>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</si>
  <si>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</si>
  <si>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</si>
  <si>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</si>
  <si>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</si>
  <si>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</si>
  <si>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</si>
  <si>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</si>
  <si>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</si>
  <si>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</si>
  <si>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</si>
  <si>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</si>
  <si>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</si>
  <si>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</si>
  <si>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</si>
  <si>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</si>
  <si>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</si>
  <si>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</si>
  <si>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</si>
  <si>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</si>
  <si>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</si>
  <si>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</si>
  <si>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</si>
  <si>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</si>
  <si>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</si>
  <si>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</si>
  <si>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</si>
  <si>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</si>
  <si>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</si>
  <si>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</si>
  <si>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</si>
  <si>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</si>
  <si>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</si>
  <si>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</si>
  <si>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</si>
  <si>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</si>
  <si>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</si>
  <si>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</si>
  <si>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</si>
  <si>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</si>
  <si>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</si>
  <si>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</si>
  <si>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</si>
  <si>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</si>
  <si>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</si>
  <si>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</si>
  <si>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</si>
  <si>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</si>
  <si>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</si>
  <si>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</si>
  <si>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</si>
  <si>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</si>
  <si>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</si>
  <si>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</si>
  <si>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</si>
  <si>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</si>
  <si>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</si>
  <si>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</si>
  <si>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</si>
  <si>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</si>
  <si>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</si>
  <si>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</si>
  <si>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</si>
  <si>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</si>
  <si>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</si>
  <si>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</si>
  <si>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</si>
  <si>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</si>
  <si>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</si>
  <si>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</si>
  <si>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</si>
  <si>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</si>
  <si>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</si>
  <si>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</si>
  <si>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</si>
  <si>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</si>
  <si>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</si>
  <si>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</si>
  <si>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</si>
  <si>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</si>
  <si>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</si>
  <si>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</si>
  <si>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</si>
  <si>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</si>
  <si>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</si>
  <si>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</si>
  <si>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</si>
  <si>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</si>
  <si>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</si>
  <si>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</si>
  <si>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</si>
  <si>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</si>
  <si>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</si>
  <si>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</si>
  <si>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</si>
  <si>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</si>
  <si>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</si>
  <si>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</si>
  <si>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</si>
  <si>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</si>
  <si>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</si>
  <si>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</si>
  <si>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</si>
  <si>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</si>
  <si>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</si>
  <si>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</si>
  <si>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</si>
  <si>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</si>
  <si>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</si>
  <si>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</si>
  <si>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</si>
  <si>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</si>
  <si>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</si>
  <si>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</si>
  <si>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</si>
  <si>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</si>
  <si>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</si>
  <si>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</si>
  <si>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</si>
  <si>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</si>
  <si>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</si>
  <si>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</si>
  <si>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</si>
  <si>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</si>
  <si>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</si>
  <si>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</si>
  <si>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</si>
  <si>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</si>
  <si>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</si>
  <si>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</si>
  <si>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</si>
  <si>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</si>
  <si>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</si>
  <si>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</si>
  <si>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</si>
  <si>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</si>
  <si>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</si>
  <si>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</si>
  <si>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</si>
  <si>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</si>
  <si>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</si>
  <si>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</si>
  <si>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</si>
  <si>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</si>
  <si>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</si>
  <si>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</si>
  <si>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</si>
  <si>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</si>
  <si>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</si>
  <si>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</si>
  <si>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</si>
  <si>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</si>
  <si>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</si>
  <si>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</si>
  <si>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</si>
  <si>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</si>
  <si>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</si>
  <si>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</si>
  <si>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</si>
  <si>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</si>
  <si>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</si>
  <si>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</si>
  <si>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</si>
  <si>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</si>
  <si>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</si>
  <si>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</si>
  <si>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</si>
  <si>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</si>
  <si>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</si>
  <si>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</si>
  <si>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</si>
  <si>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</si>
  <si>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</si>
  <si>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</si>
  <si>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</si>
  <si>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</si>
  <si>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</si>
  <si>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</si>
  <si>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</si>
  <si>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</si>
  <si>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</si>
  <si>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</si>
  <si>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</si>
  <si>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</si>
  <si>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</si>
  <si>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</si>
  <si>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</si>
  <si>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</si>
  <si>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</si>
  <si>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</si>
  <si>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</si>
  <si>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</si>
  <si>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</si>
  <si>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</si>
  <si>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</si>
  <si>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</si>
  <si>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</si>
  <si>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</si>
  <si>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</si>
  <si>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</si>
  <si>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</si>
  <si>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</si>
  <si>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</si>
  <si>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</si>
  <si>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</si>
  <si>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</si>
  <si>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</si>
  <si>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</si>
  <si>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</si>
  <si>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</si>
  <si>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</si>
  <si>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</si>
  <si>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</si>
  <si>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</si>
  <si>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</si>
  <si>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</si>
  <si>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</si>
  <si>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</si>
  <si>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</si>
  <si>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</si>
  <si>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</si>
  <si>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</si>
  <si>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</si>
  <si>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</si>
  <si>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</si>
  <si>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</si>
  <si>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</si>
  <si>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</si>
  <si>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</si>
  <si>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</si>
  <si>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</si>
  <si>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</si>
  <si>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</si>
  <si>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</si>
  <si>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</si>
  <si>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</si>
  <si>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</si>
  <si>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</si>
  <si>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</si>
  <si>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</si>
  <si>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</si>
  <si>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</si>
  <si>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</si>
  <si>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</si>
  <si>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</si>
  <si>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</si>
  <si>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</si>
  <si>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</si>
  <si>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</si>
  <si>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</si>
  <si>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</si>
  <si>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</si>
  <si>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</si>
  <si>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</si>
  <si>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</si>
  <si>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</si>
  <si>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</si>
  <si>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</si>
  <si>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</si>
  <si>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</si>
  <si>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</si>
  <si>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</si>
  <si>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</si>
  <si>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</si>
  <si>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</si>
  <si>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</si>
  <si>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</si>
  <si>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</si>
  <si>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</si>
  <si>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</si>
  <si>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</si>
  <si>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</si>
  <si>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</si>
  <si>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</si>
  <si>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</si>
  <si>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</si>
  <si>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</si>
  <si>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</si>
  <si>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</si>
  <si>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</si>
  <si>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</si>
  <si>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</si>
  <si>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</si>
  <si>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</si>
  <si>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</si>
  <si>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</si>
  <si>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</si>
  <si>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</si>
  <si>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</si>
  <si>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</si>
  <si>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</si>
  <si>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</si>
  <si>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</si>
  <si>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</si>
  <si>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</si>
  <si>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</si>
  <si>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</si>
  <si>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</si>
  <si>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</si>
  <si>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</si>
  <si>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</si>
  <si>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</si>
  <si>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</si>
  <si>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</si>
  <si>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</si>
  <si>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</si>
  <si>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</si>
  <si>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</si>
  <si>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</si>
  <si>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</si>
  <si>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</si>
  <si>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</si>
  <si>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</si>
  <si>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</si>
  <si>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</si>
  <si>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</si>
  <si>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</si>
  <si>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</si>
  <si>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</si>
  <si>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</si>
  <si>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</si>
  <si>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</si>
  <si>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</si>
  <si>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</si>
  <si>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</si>
  <si>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</si>
  <si>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</si>
  <si>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</si>
  <si>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</si>
  <si>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</si>
  <si>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</si>
  <si>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</si>
  <si>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</si>
  <si>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</si>
  <si>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</si>
  <si>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</si>
  <si>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</si>
  <si>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</si>
  <si>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</si>
  <si>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</si>
  <si>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</si>
  <si>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</si>
  <si>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</si>
  <si>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</si>
  <si>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</si>
  <si>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</si>
  <si>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</si>
  <si>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</si>
  <si>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</si>
  <si>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</si>
  <si>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</si>
  <si>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</si>
  <si>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</si>
  <si>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</si>
  <si>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</si>
  <si>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</si>
  <si>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</si>
  <si>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</si>
  <si>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</si>
  <si>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</si>
  <si>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</si>
  <si>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</si>
  <si>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</si>
  <si>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</si>
  <si>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</si>
  <si>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</si>
  <si>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</si>
  <si>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</si>
  <si>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</si>
  <si>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</si>
  <si>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</si>
  <si>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</si>
  <si>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</si>
  <si>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</si>
  <si>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</si>
  <si>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</si>
  <si>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</si>
  <si>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</si>
  <si>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</si>
  <si>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</si>
  <si>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</si>
  <si>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</si>
  <si>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</si>
  <si>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</si>
  <si>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</si>
  <si>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</si>
  <si>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</si>
  <si>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</si>
  <si>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</si>
  <si>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</si>
  <si>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</si>
  <si>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</si>
  <si>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</si>
  <si>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</si>
  <si>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</si>
  <si>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</si>
  <si>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</si>
  <si>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</si>
  <si>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</si>
  <si>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</si>
  <si>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</si>
  <si>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</si>
  <si>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</si>
  <si>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</si>
  <si>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</si>
  <si>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</si>
  <si>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</si>
  <si>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</si>
  <si>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</si>
  <si>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</si>
  <si>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</si>
  <si>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</si>
  <si>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</si>
  <si>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</si>
  <si>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</si>
  <si>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</si>
  <si>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</si>
  <si>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</si>
  <si>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</si>
  <si>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</si>
  <si>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</si>
  <si>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</si>
  <si>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</si>
  <si>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</si>
  <si>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</si>
  <si>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</si>
  <si>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</si>
  <si>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</si>
  <si>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</si>
  <si>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</si>
  <si>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</si>
  <si>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</si>
  <si>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</si>
  <si>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</si>
  <si>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</si>
  <si>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</si>
  <si>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</si>
  <si>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</si>
  <si>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</si>
  <si>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</si>
  <si>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</si>
  <si>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</si>
  <si>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</si>
  <si>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</si>
  <si>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</si>
  <si>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</si>
  <si>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</si>
  <si>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</si>
  <si>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</si>
  <si>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</si>
  <si>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</si>
  <si>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</si>
  <si>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</si>
  <si>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</si>
  <si>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</si>
  <si>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</si>
  <si>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</si>
  <si>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</si>
  <si>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</si>
  <si>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</si>
  <si>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</si>
  <si>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</si>
  <si>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</si>
  <si>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</si>
  <si>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</si>
  <si>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</si>
  <si>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</si>
  <si>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</si>
  <si>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</si>
  <si>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</si>
  <si>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</si>
  <si>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</si>
  <si>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</si>
  <si>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</si>
  <si>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</si>
  <si>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</si>
  <si>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</si>
  <si>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</si>
  <si>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</si>
  <si>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</si>
  <si>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</si>
  <si>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</si>
  <si>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</si>
  <si>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</si>
  <si>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</si>
  <si>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</si>
  <si>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</si>
  <si>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</si>
  <si>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</si>
  <si>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</si>
  <si>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</si>
  <si>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</si>
  <si>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</si>
  <si>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</si>
  <si>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</si>
  <si>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</si>
  <si>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</si>
  <si>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</si>
  <si>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</si>
  <si>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</si>
  <si>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</si>
  <si>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</si>
  <si>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</si>
  <si>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</si>
  <si>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</si>
  <si>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</si>
  <si>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</si>
  <si>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</si>
  <si>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</si>
  <si>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</si>
  <si>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</si>
  <si>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</si>
  <si>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</si>
  <si>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</si>
  <si>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</si>
  <si>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</si>
  <si>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</si>
  <si>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</si>
  <si>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</si>
  <si>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</si>
  <si>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</si>
  <si>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</si>
  <si>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</si>
  <si>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</si>
  <si>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</si>
  <si>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</si>
  <si>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</si>
  <si>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</si>
  <si>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</si>
  <si>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</si>
  <si>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</si>
  <si>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</si>
  <si>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</si>
  <si>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</si>
  <si>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</si>
  <si>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</si>
  <si>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</si>
  <si>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</si>
  <si>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</si>
  <si>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</si>
  <si>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</si>
  <si>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</si>
  <si>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</si>
  <si>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</si>
  <si>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</si>
  <si>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</si>
  <si>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</si>
  <si>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</si>
  <si>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</si>
  <si>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</si>
  <si>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</si>
  <si>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</si>
  <si>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</si>
  <si>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</si>
  <si>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</si>
  <si>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</si>
  <si>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</si>
  <si>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</si>
  <si>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</si>
  <si>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</si>
  <si>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</si>
  <si>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</si>
  <si>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</si>
  <si>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</si>
  <si>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</si>
  <si>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</si>
  <si>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</si>
  <si>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</si>
  <si>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</si>
  <si>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</si>
  <si>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</si>
  <si>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</si>
  <si>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</si>
  <si>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</si>
  <si>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</si>
  <si>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</si>
  <si>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</si>
  <si>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</si>
  <si>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</si>
  <si>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</si>
  <si>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</si>
  <si>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</si>
  <si>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</si>
  <si>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</si>
  <si>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</si>
  <si>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</si>
  <si>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</si>
  <si>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</si>
  <si>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</si>
  <si>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</si>
  <si>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</si>
  <si>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</si>
  <si>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</si>
  <si>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</si>
  <si>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</si>
  <si>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</si>
  <si>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</si>
  <si>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</si>
  <si>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</si>
  <si>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</si>
  <si>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</si>
  <si>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</si>
  <si>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</si>
  <si>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</si>
  <si>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</si>
  <si>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</si>
  <si>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</si>
  <si>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</si>
  <si>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</si>
  <si>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</si>
  <si>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</si>
  <si>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</si>
  <si>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</si>
  <si>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</si>
  <si>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</si>
  <si>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</si>
  <si>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</si>
  <si>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</si>
  <si>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</si>
  <si>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</si>
  <si>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</si>
  <si>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</si>
  <si>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</si>
  <si>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</si>
  <si>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</si>
  <si>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</si>
  <si>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</si>
  <si>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</si>
  <si>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</si>
  <si>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</si>
  <si>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</si>
  <si>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</si>
  <si>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</si>
  <si>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</si>
  <si>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</si>
  <si>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</si>
  <si>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</si>
  <si>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</si>
  <si>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</si>
  <si>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</si>
  <si>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</si>
  <si>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</si>
  <si>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</si>
  <si>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</si>
  <si>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</si>
  <si>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</si>
  <si>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</si>
  <si>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</si>
  <si>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</si>
  <si>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</si>
  <si>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</si>
  <si>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</si>
  <si>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</si>
  <si>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</si>
  <si>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</si>
  <si>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</si>
  <si>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</si>
  <si>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</si>
  <si>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</si>
  <si>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</si>
  <si>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</si>
  <si>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</si>
  <si>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</si>
  <si>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</si>
  <si>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</si>
  <si>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</si>
  <si>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</si>
  <si>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</si>
  <si>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</si>
  <si>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</si>
  <si>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</si>
  <si>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</si>
  <si>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</si>
  <si>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</si>
  <si>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</si>
  <si>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</si>
  <si>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</si>
  <si>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</si>
  <si>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</si>
  <si>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</si>
  <si>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</si>
  <si>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</si>
  <si>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</si>
  <si>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</si>
  <si>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</si>
  <si>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</si>
  <si>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</si>
  <si>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</si>
  <si>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</si>
  <si>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</si>
  <si>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</si>
  <si>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</si>
  <si>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</si>
  <si>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</si>
  <si>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</si>
  <si>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</si>
  <si>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</si>
  <si>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</si>
  <si>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</si>
  <si>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</si>
  <si>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</si>
  <si>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</si>
  <si>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</si>
  <si>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</si>
  <si>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</si>
  <si>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</si>
  <si>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</si>
  <si>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</si>
  <si>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</si>
  <si>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</si>
  <si>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</si>
  <si>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</si>
  <si>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</si>
  <si>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</si>
  <si>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</si>
  <si>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</si>
  <si>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</si>
  <si>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</si>
  <si>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</si>
  <si>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</si>
  <si>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</si>
  <si>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</si>
  <si>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</si>
  <si>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</si>
  <si>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</si>
  <si>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</si>
  <si>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</si>
  <si>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</si>
  <si>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</si>
  <si>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</si>
  <si>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</si>
  <si>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</si>
  <si>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</si>
  <si>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</si>
  <si>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</si>
  <si>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</si>
  <si>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</si>
  <si>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</si>
  <si>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</si>
  <si>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</si>
  <si>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</si>
  <si>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</si>
  <si>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</si>
  <si>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</si>
  <si>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</si>
  <si>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</si>
  <si>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</si>
  <si>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</si>
  <si>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</si>
  <si>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</si>
  <si>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</si>
  <si>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</si>
  <si>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</si>
  <si>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</si>
  <si>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</si>
  <si>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</si>
  <si>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</si>
  <si>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</si>
  <si>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</si>
  <si>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</si>
  <si>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</si>
  <si>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</si>
  <si>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</si>
  <si>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</si>
  <si>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</si>
  <si>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</si>
  <si>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</si>
  <si>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</si>
  <si>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</si>
  <si>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</si>
  <si>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</si>
  <si>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</si>
  <si>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</si>
  <si>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</si>
  <si>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</si>
  <si>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</si>
  <si>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</si>
  <si>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</si>
  <si>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</si>
  <si>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</si>
  <si>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</si>
  <si>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</si>
  <si>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</si>
  <si>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</si>
  <si>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</si>
  <si>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</si>
  <si>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</si>
  <si>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</si>
  <si>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</si>
  <si>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</si>
  <si>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</si>
  <si>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</si>
  <si>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</si>
  <si>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</si>
  <si>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</si>
  <si>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</si>
  <si>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</si>
  <si>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</si>
  <si>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</si>
  <si>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</si>
  <si>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</si>
  <si>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</si>
  <si>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</si>
  <si>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</si>
  <si>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</si>
  <si>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</si>
  <si>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</si>
  <si>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</si>
  <si>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</si>
  <si>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</si>
  <si>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</si>
  <si>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</si>
  <si>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</si>
  <si>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</si>
  <si>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</si>
  <si>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</si>
  <si>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</si>
  <si>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</si>
  <si>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</si>
  <si>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</si>
  <si>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</si>
  <si>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</si>
  <si>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</si>
  <si>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</si>
  <si>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</si>
  <si>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</si>
  <si>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</si>
  <si>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</si>
  <si>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</si>
  <si>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</si>
  <si>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</si>
  <si>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</si>
  <si>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</si>
  <si>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</si>
  <si>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</si>
  <si>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</si>
  <si>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</si>
  <si>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</si>
  <si>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</si>
  <si>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</si>
  <si>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</si>
  <si>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</si>
  <si>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</si>
  <si>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</si>
  <si>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</si>
  <si>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</si>
  <si>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</si>
  <si>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</si>
  <si>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</si>
  <si>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</si>
  <si>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</si>
  <si>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</si>
  <si>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</si>
  <si>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</si>
  <si>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</si>
  <si>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</si>
  <si>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</si>
  <si>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</si>
  <si>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</si>
  <si>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</si>
  <si>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</si>
  <si>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</si>
  <si>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</si>
  <si>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</si>
  <si>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</si>
  <si>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</si>
  <si>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</si>
  <si>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</si>
  <si>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</si>
  <si>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</si>
  <si>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</si>
  <si>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</si>
  <si>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</si>
  <si>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</si>
  <si>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</si>
  <si>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</si>
  <si>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</si>
  <si>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</si>
  <si>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</si>
  <si>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</si>
  <si>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</si>
  <si>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</si>
  <si>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</si>
  <si>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</si>
  <si>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</si>
  <si>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</si>
  <si>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</si>
  <si>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</si>
  <si>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</si>
  <si>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</si>
  <si>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</si>
  <si>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</si>
  <si>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</si>
  <si>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</si>
  <si>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</si>
  <si>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</si>
  <si>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</si>
  <si>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</si>
  <si>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</si>
  <si>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</si>
  <si>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</si>
  <si>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</si>
  <si>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</si>
  <si>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</si>
  <si>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</si>
  <si>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</si>
  <si>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</si>
  <si>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</si>
  <si>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</si>
  <si>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</si>
  <si>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</si>
  <si>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</si>
  <si>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</si>
  <si>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</si>
  <si>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</si>
  <si>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</si>
  <si>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</si>
  <si>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</si>
  <si>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</si>
  <si>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</si>
  <si>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</si>
  <si>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</si>
  <si>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</si>
  <si>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</si>
  <si>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</si>
  <si>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</si>
  <si>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</si>
  <si>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</si>
  <si>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</si>
  <si>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</si>
  <si>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</si>
  <si>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</si>
  <si>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</si>
  <si>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</si>
  <si>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</si>
  <si>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</si>
  <si>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</si>
  <si>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</si>
  <si>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</si>
  <si>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</si>
  <si>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</si>
  <si>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</si>
  <si>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</si>
  <si>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</si>
  <si>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</si>
  <si>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</si>
  <si>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</si>
  <si>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</si>
  <si>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</si>
  <si>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</si>
  <si>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</si>
  <si>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</si>
  <si>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</si>
  <si>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</si>
  <si>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</si>
  <si>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</si>
  <si>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</si>
  <si>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</si>
  <si>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</si>
  <si>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</si>
  <si>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</si>
  <si>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</si>
  <si>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</si>
  <si>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</si>
  <si>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</si>
  <si>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</si>
  <si>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</si>
  <si>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</si>
  <si>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</si>
  <si>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</si>
  <si>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</si>
  <si>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</si>
  <si>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</si>
  <si>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</si>
  <si>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</si>
  <si>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</si>
  <si>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</si>
  <si>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</si>
  <si>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</si>
  <si>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</si>
  <si>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</si>
  <si>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</si>
  <si>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</si>
  <si>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</si>
  <si>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</si>
  <si>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</si>
  <si>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</si>
  <si>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</si>
  <si>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</si>
  <si>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</si>
  <si>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</si>
  <si>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</si>
  <si>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</si>
  <si>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</si>
  <si>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</si>
  <si>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</si>
  <si>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</si>
  <si>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</si>
  <si>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</si>
  <si>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</si>
  <si>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</si>
  <si>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</si>
  <si>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</si>
  <si>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</si>
  <si>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</si>
  <si>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</si>
  <si>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</si>
  <si>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</si>
  <si>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</si>
  <si>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</si>
  <si>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</si>
  <si>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</si>
  <si>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</si>
  <si>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</si>
  <si>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</si>
  <si>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</si>
  <si>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</si>
  <si>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</si>
  <si>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</si>
  <si>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</si>
  <si>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</si>
  <si>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</si>
  <si>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</si>
  <si>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</si>
  <si>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</si>
  <si>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</si>
  <si>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</si>
  <si>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</si>
  <si>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</si>
  <si>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</si>
  <si>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</si>
  <si>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</si>
  <si>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</si>
  <si>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</si>
  <si>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</si>
  <si>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</si>
  <si>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</si>
  <si>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</si>
  <si>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</si>
  <si>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</si>
  <si>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</si>
  <si>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</si>
  <si>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</si>
  <si>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</si>
  <si>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</si>
  <si>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</si>
  <si>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</si>
  <si>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</si>
  <si>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</si>
  <si>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</si>
  <si>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</si>
  <si>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</si>
  <si>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</si>
  <si>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</si>
  <si>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</si>
  <si>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</si>
  <si>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</si>
  <si>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</si>
  <si>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</si>
  <si>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</si>
  <si>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</si>
  <si>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</si>
  <si>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</si>
  <si>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</si>
  <si>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</si>
  <si>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</si>
  <si>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</si>
  <si>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</si>
  <si>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</si>
  <si>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</si>
  <si>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</si>
  <si>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</si>
  <si>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</si>
  <si>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</si>
  <si>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</si>
  <si>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</si>
  <si>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</si>
  <si>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</si>
  <si>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</si>
  <si>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</si>
  <si>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</si>
  <si>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</si>
  <si>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</si>
  <si>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</si>
  <si>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</si>
  <si>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</si>
  <si>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</si>
  <si>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</si>
  <si>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</si>
  <si>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</si>
  <si>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</si>
  <si>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</si>
  <si>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</si>
  <si>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</si>
  <si>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</si>
  <si>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</si>
  <si>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</si>
  <si>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</si>
  <si>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</si>
  <si>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</si>
  <si>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</si>
  <si>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</si>
  <si>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</si>
  <si>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</si>
  <si>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</si>
  <si>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</si>
  <si>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</si>
  <si>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</si>
  <si>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</si>
  <si>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</si>
  <si>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</si>
  <si>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</si>
  <si>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</si>
  <si>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</si>
  <si>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</si>
  <si>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</si>
  <si>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</si>
  <si>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</si>
  <si>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</si>
  <si>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</si>
  <si>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</si>
  <si>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</si>
  <si>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</si>
  <si>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</si>
  <si>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</si>
  <si>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</si>
  <si>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</si>
  <si>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</si>
  <si>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</si>
  <si>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</si>
  <si>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</si>
  <si>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</si>
  <si>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</si>
  <si>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</si>
  <si>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</si>
  <si>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</si>
  <si>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</si>
  <si>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</si>
  <si>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</si>
  <si>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</si>
  <si>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</si>
  <si>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</si>
  <si>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</si>
  <si>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</si>
  <si>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</si>
  <si>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</si>
  <si>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</si>
  <si>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</si>
  <si>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</si>
  <si>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</si>
  <si>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</si>
  <si>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</si>
  <si>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</si>
  <si>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</si>
  <si>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</si>
  <si>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</si>
  <si>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</si>
  <si>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</si>
  <si>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</si>
  <si>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</si>
  <si>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</si>
  <si>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</si>
  <si>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</si>
  <si>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</si>
  <si>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</si>
  <si>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</si>
  <si>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</si>
  <si>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</si>
  <si>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</si>
  <si>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</si>
  <si>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</si>
  <si>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</si>
  <si>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</si>
  <si>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</si>
  <si>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</si>
  <si>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</si>
  <si>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</si>
  <si>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</si>
  <si>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</si>
  <si>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</si>
  <si>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</si>
  <si>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</si>
  <si>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</si>
  <si>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</si>
  <si>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</si>
  <si>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</si>
  <si>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</si>
  <si>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</si>
  <si>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</si>
  <si>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</si>
  <si>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</si>
  <si>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</si>
  <si>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</si>
  <si>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</si>
  <si>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</si>
  <si>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</si>
  <si>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</si>
  <si>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</si>
  <si>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</si>
  <si>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</si>
  <si>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</si>
  <si>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</si>
  <si>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</si>
  <si>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</si>
  <si>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</si>
  <si>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</si>
  <si>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</si>
  <si>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</si>
  <si>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</si>
  <si>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</si>
  <si>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</si>
  <si>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</si>
  <si>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</si>
  <si>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</si>
  <si>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</si>
  <si>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</si>
  <si>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</si>
  <si>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</si>
  <si>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</si>
  <si>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</si>
  <si>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</si>
  <si>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</si>
  <si>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</si>
  <si>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</si>
  <si>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</si>
  <si>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</si>
  <si>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</si>
  <si>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</si>
  <si>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</si>
  <si>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</si>
  <si>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</si>
  <si>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</si>
  <si>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</si>
  <si>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</si>
  <si>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</si>
  <si>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</si>
  <si>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</si>
  <si>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</si>
  <si>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</si>
  <si>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</si>
  <si>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</si>
  <si>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</si>
  <si>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</si>
  <si>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</si>
  <si>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</si>
  <si>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</si>
  <si>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</si>
  <si>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</si>
  <si>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</si>
  <si>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</si>
  <si>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</si>
  <si>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</si>
  <si>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</si>
  <si>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</si>
  <si>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</si>
  <si>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</si>
  <si>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</si>
  <si>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</si>
  <si>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</si>
  <si>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</si>
  <si>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</si>
  <si>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</si>
  <si>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</si>
  <si>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</si>
  <si>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</si>
  <si>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</si>
  <si>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</si>
  <si>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</si>
  <si>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</si>
  <si>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</si>
  <si>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</si>
  <si>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</si>
  <si>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</si>
  <si>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</si>
  <si>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</si>
  <si>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</si>
  <si>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</si>
  <si>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</si>
  <si>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</si>
  <si>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</si>
  <si>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</si>
  <si>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</si>
  <si>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</si>
  <si>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</si>
  <si>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</si>
  <si>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</si>
  <si>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</si>
  <si>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</si>
  <si>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</si>
  <si>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</si>
  <si>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</si>
  <si>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</si>
  <si>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</si>
  <si>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</si>
  <si>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</si>
  <si>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</si>
  <si>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</si>
  <si>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</si>
  <si>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</si>
  <si>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</si>
  <si>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</si>
  <si>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</si>
  <si>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</si>
  <si>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</si>
  <si>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</si>
  <si>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</si>
  <si>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</si>
  <si>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</si>
  <si>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</si>
  <si>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</si>
  <si>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</si>
  <si>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</si>
  <si>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</si>
  <si>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</si>
  <si>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</si>
  <si>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</si>
  <si>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</si>
  <si>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</si>
  <si>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</si>
  <si>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</si>
  <si>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</si>
  <si>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</si>
  <si>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</si>
  <si>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</si>
  <si>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</si>
  <si>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</si>
  <si>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</si>
  <si>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</si>
  <si>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</si>
  <si>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</si>
  <si>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</si>
  <si>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</si>
  <si>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</si>
  <si>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</si>
  <si>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</si>
  <si>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</si>
  <si>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</si>
  <si>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</si>
  <si>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</si>
  <si>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</si>
  <si>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</si>
  <si>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</si>
  <si>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</si>
  <si>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</si>
  <si>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</si>
  <si>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</si>
  <si>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</si>
  <si>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</si>
  <si>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</si>
  <si>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</si>
  <si>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</si>
  <si>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</si>
  <si>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</si>
  <si>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</si>
  <si>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</si>
  <si>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</si>
  <si>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</si>
  <si>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</si>
  <si>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</si>
  <si>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</si>
  <si>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</si>
  <si>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</si>
  <si>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</si>
  <si>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</si>
  <si>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</si>
  <si>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</si>
  <si>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</si>
  <si>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</si>
  <si>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</si>
  <si>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</si>
  <si>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</si>
  <si>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</si>
  <si>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</si>
  <si>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</si>
  <si>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</si>
  <si>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</si>
  <si>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</si>
  <si>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</si>
  <si>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</si>
  <si>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</si>
  <si>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</si>
  <si>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</si>
  <si>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</si>
  <si>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</si>
  <si>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</si>
  <si>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</si>
  <si>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</si>
  <si>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</si>
  <si>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</si>
  <si>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</si>
  <si>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</si>
  <si>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</si>
  <si>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</si>
  <si>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</si>
  <si>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</si>
  <si>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</si>
  <si>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</si>
  <si>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</si>
  <si>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</si>
  <si>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</si>
  <si>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</si>
  <si>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</si>
  <si>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</si>
  <si>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</si>
  <si>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</si>
  <si>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</si>
  <si>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</si>
  <si>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</si>
  <si>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</si>
  <si>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</si>
  <si>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</si>
  <si>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</si>
  <si>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</si>
  <si>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</si>
  <si>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</si>
  <si>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</si>
  <si>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</si>
  <si>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</si>
  <si>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</si>
  <si>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</si>
  <si>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</si>
  <si>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</si>
  <si>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</si>
  <si>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</si>
  <si>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</si>
  <si>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</si>
  <si>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</si>
  <si>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</si>
  <si>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</si>
  <si>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</si>
  <si>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</si>
  <si>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</si>
  <si>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</si>
  <si>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</si>
  <si>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</si>
  <si>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</si>
  <si>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</si>
  <si>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</si>
  <si>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</si>
  <si>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</si>
  <si>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</si>
  <si>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</si>
  <si>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</si>
  <si>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</si>
  <si>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</si>
  <si>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</si>
  <si>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</si>
  <si>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</si>
  <si>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</si>
  <si>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</si>
  <si>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</si>
  <si>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</si>
  <si>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</si>
  <si>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</si>
  <si>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</si>
  <si>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</si>
  <si>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</si>
  <si>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</si>
  <si>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</si>
  <si>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</si>
  <si>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</si>
  <si>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</si>
  <si>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</si>
  <si>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</si>
  <si>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</si>
  <si>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</si>
  <si>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</si>
  <si>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</si>
  <si>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</si>
  <si>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</si>
  <si>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</si>
  <si>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</si>
  <si>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</si>
  <si>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</si>
  <si>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</si>
  <si>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</si>
  <si>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</si>
  <si>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</si>
  <si>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</si>
  <si>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</si>
  <si>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</si>
  <si>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</si>
  <si>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</si>
  <si>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</si>
  <si>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</si>
  <si>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</si>
  <si>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</si>
  <si>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</si>
  <si>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</si>
  <si>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</si>
  <si>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</si>
  <si>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</si>
  <si>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</si>
  <si>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</si>
  <si>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</si>
  <si>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</si>
  <si>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</si>
  <si>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</si>
  <si>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</si>
  <si>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</si>
  <si>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</si>
  <si>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</si>
  <si>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</si>
  <si>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</si>
  <si>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</si>
  <si>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</si>
  <si>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</si>
  <si>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</si>
  <si>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</si>
  <si>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</si>
  <si>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</si>
  <si>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</si>
  <si>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</si>
  <si>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</si>
  <si>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</si>
  <si>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</si>
  <si>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</si>
  <si>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</si>
  <si>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</si>
  <si>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</si>
  <si>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</si>
  <si>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</si>
  <si>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</si>
  <si>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</si>
  <si>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</si>
  <si>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</si>
  <si>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</si>
  <si>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</si>
  <si>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</si>
  <si>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</si>
  <si>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</si>
  <si>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</si>
  <si>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</si>
  <si>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</si>
  <si>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</si>
  <si>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</si>
  <si>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</si>
  <si>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</si>
  <si>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</si>
  <si>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</si>
  <si>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</si>
  <si>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</si>
  <si>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</si>
  <si>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</si>
  <si>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</si>
  <si>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</si>
  <si>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</si>
  <si>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</si>
  <si>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</si>
  <si>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</si>
  <si>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</si>
  <si>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</si>
  <si>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</si>
  <si>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</si>
  <si>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</si>
  <si>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</si>
  <si>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</si>
  <si>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</si>
  <si>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</si>
  <si>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</si>
  <si>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</si>
  <si>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</si>
  <si>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</si>
  <si>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</si>
  <si>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</si>
  <si>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</si>
  <si>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</si>
  <si>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</si>
  <si>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</si>
  <si>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</si>
  <si>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</si>
  <si>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</si>
  <si>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</si>
  <si>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</si>
  <si>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</si>
  <si>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</si>
  <si>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</si>
  <si>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</si>
  <si>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</si>
  <si>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</si>
  <si>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</si>
  <si>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</si>
  <si>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</si>
  <si>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</si>
  <si>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</si>
  <si>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</si>
  <si>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</si>
  <si>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</si>
  <si>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</si>
  <si>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</si>
  <si>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</si>
  <si>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</si>
  <si>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</si>
  <si>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</si>
  <si>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</si>
  <si>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</si>
  <si>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</si>
  <si>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</si>
  <si>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</si>
  <si>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</si>
  <si>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</si>
  <si>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</si>
  <si>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</si>
  <si>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</si>
  <si>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</si>
  <si>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</si>
  <si>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</si>
  <si>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</si>
  <si>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</si>
  <si>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</si>
  <si>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</si>
  <si>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</si>
  <si>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</si>
  <si>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</si>
  <si>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</si>
  <si>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</si>
  <si>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</si>
  <si>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</si>
  <si>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</si>
  <si>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</si>
  <si>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</si>
  <si>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</si>
  <si>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</si>
  <si>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</si>
  <si>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</si>
  <si>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</si>
  <si>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</si>
  <si>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</si>
  <si>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</si>
  <si>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</si>
  <si>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</si>
  <si>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</si>
  <si>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</si>
  <si>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</si>
  <si>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</si>
  <si>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</si>
  <si>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</si>
  <si>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</si>
  <si>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</si>
  <si>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</si>
  <si>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</si>
  <si>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</si>
  <si>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</si>
  <si>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</si>
  <si>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</si>
  <si>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</si>
  <si>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</si>
  <si>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</si>
  <si>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</si>
  <si>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</si>
  <si>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</si>
  <si>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</si>
  <si>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</si>
  <si>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</si>
  <si>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</si>
  <si>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</si>
  <si>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</si>
  <si>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</si>
  <si>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</si>
  <si>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</si>
  <si>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</si>
  <si>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</si>
  <si>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</si>
  <si>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</si>
  <si>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</si>
  <si>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</si>
  <si>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</si>
  <si>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</si>
  <si>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</si>
  <si>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</si>
  <si>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</si>
  <si>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</si>
  <si>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</si>
  <si>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</si>
  <si>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</si>
  <si>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</si>
  <si>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</si>
  <si>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</si>
  <si>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</si>
  <si>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</si>
  <si>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</si>
  <si>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</si>
  <si>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</si>
  <si>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</si>
  <si>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</si>
  <si>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</si>
  <si>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</si>
  <si>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</si>
  <si>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</si>
  <si>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</si>
  <si>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</si>
  <si>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</si>
  <si>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</si>
  <si>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</si>
  <si>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</si>
  <si>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</si>
  <si>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</si>
  <si>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</si>
  <si>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</si>
  <si>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</si>
  <si>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</si>
  <si>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</si>
  <si>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</si>
  <si>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</si>
  <si>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</si>
  <si>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</si>
  <si>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</si>
  <si>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</si>
  <si>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</si>
  <si>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</si>
  <si>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</si>
  <si>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</si>
  <si>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</si>
  <si>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</si>
  <si>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</si>
  <si>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</si>
  <si>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</si>
  <si>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</si>
  <si>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</si>
  <si>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</si>
  <si>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</si>
  <si>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</si>
  <si>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</si>
  <si>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</si>
  <si>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</si>
  <si>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</si>
  <si>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</si>
  <si>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</si>
  <si>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</si>
  <si>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</si>
  <si>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</si>
  <si>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</si>
  <si>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</si>
  <si>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</si>
  <si>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</si>
  <si>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</si>
  <si>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</si>
  <si>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</si>
  <si>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</si>
  <si>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</si>
  <si>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</si>
  <si>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</si>
  <si>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</si>
  <si>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</si>
  <si>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</si>
  <si>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</si>
  <si>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</si>
  <si>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</si>
  <si>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</si>
  <si>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</si>
  <si>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</si>
  <si>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</si>
  <si>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</si>
  <si>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</si>
  <si>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</si>
  <si>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</si>
  <si>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</si>
  <si>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</si>
  <si>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</si>
  <si>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</si>
  <si>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</si>
  <si>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</si>
  <si>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</si>
  <si>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</si>
  <si>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</si>
  <si>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</si>
  <si>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</si>
  <si>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</si>
  <si>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</si>
  <si>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</si>
  <si>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</si>
  <si>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</si>
  <si>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</si>
  <si>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</si>
  <si>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</si>
  <si>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</si>
  <si>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</si>
  <si>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</si>
  <si>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</si>
  <si>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</si>
  <si>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</si>
  <si>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</si>
  <si>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</si>
  <si>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</si>
  <si>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</si>
  <si>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</si>
  <si>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</si>
  <si>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</si>
  <si>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</si>
  <si>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</si>
  <si>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</si>
  <si>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</si>
  <si>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</si>
  <si>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</si>
  <si>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</si>
  <si>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</si>
  <si>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</si>
  <si>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</si>
  <si>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</si>
  <si>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</si>
  <si>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</si>
  <si>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</si>
  <si>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</si>
  <si>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</si>
  <si>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</si>
  <si>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</si>
  <si>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</si>
  <si>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</si>
  <si>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</si>
  <si>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</si>
  <si>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</si>
  <si>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</si>
  <si>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</si>
  <si>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</si>
  <si>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</si>
  <si>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</si>
  <si>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</si>
  <si>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</si>
  <si>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</si>
  <si>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</si>
  <si>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</si>
  <si>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</si>
  <si>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</si>
  <si>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</si>
  <si>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</si>
  <si>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</si>
  <si>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</si>
  <si>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</si>
  <si>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</si>
  <si>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</si>
  <si>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</si>
  <si>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</si>
  <si>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</si>
  <si>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</si>
  <si>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</si>
  <si>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</si>
  <si>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</si>
  <si>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</si>
  <si>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</si>
  <si>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</si>
  <si>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</si>
  <si>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</si>
  <si>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</si>
  <si>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</si>
  <si>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</si>
  <si>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</si>
  <si>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</si>
  <si>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</si>
  <si>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</si>
  <si>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</si>
  <si>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</si>
  <si>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</si>
  <si>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</si>
  <si>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</si>
  <si>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</si>
  <si>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</si>
  <si>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</si>
  <si>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</si>
  <si>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</si>
  <si>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</si>
  <si>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</si>
  <si>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</si>
  <si>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</si>
  <si>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</si>
  <si>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</si>
  <si>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</si>
  <si>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</si>
  <si>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</si>
  <si>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</si>
  <si>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</si>
  <si>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</si>
  <si>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</si>
  <si>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</si>
  <si>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</si>
  <si>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</si>
  <si>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</si>
  <si>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</si>
  <si>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</si>
  <si>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</si>
  <si>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</si>
  <si>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</si>
  <si>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</si>
  <si>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</si>
  <si>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</si>
  <si>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</si>
  <si>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</si>
  <si>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</si>
  <si>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</si>
  <si>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</si>
  <si>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</si>
  <si>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</si>
  <si>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</si>
  <si>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</si>
  <si>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</si>
  <si>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</si>
  <si>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</si>
  <si>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</si>
  <si>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</si>
  <si>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</si>
  <si>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</si>
  <si>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</si>
  <si>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</si>
  <si>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</si>
  <si>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</si>
  <si>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</si>
  <si>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</si>
  <si>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</si>
  <si>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</si>
  <si>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</si>
  <si>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</si>
  <si>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</si>
  <si>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</si>
  <si>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</si>
  <si>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</si>
  <si>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</si>
  <si>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</si>
  <si>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</si>
  <si>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</si>
  <si>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</si>
  <si>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</si>
  <si>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</si>
  <si>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</si>
  <si>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</si>
  <si>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</si>
  <si>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</si>
  <si>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</si>
  <si>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</si>
  <si>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</si>
  <si>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</si>
  <si>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</si>
  <si>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</si>
  <si>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</si>
  <si>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</si>
  <si>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</si>
  <si>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</si>
  <si>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</si>
  <si>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</si>
  <si>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</si>
  <si>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</si>
  <si>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</si>
  <si>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</si>
  <si>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</si>
  <si>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</si>
  <si>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</si>
  <si>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</si>
  <si>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</si>
  <si>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</si>
  <si>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</si>
  <si>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</si>
  <si>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</si>
  <si>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</si>
  <si>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</si>
  <si>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</si>
  <si>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</si>
  <si>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</si>
  <si>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</si>
  <si>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</si>
  <si>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</si>
  <si>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</si>
  <si>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</si>
  <si>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</si>
  <si>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</si>
  <si>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</si>
  <si>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</si>
  <si>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</si>
  <si>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</si>
  <si>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</si>
  <si>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</si>
  <si>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</si>
  <si>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</si>
  <si>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</si>
  <si>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</si>
  <si>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</si>
  <si>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</si>
  <si>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</si>
  <si>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</si>
  <si>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</si>
  <si>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</si>
  <si>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</si>
  <si>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</si>
  <si>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</si>
  <si>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</si>
  <si>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</si>
  <si>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</si>
  <si>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</si>
  <si>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</si>
  <si>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</si>
  <si>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</si>
  <si>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</si>
  <si>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</si>
  <si>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</si>
  <si>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</si>
  <si>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</si>
  <si>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</si>
  <si>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</si>
  <si>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</si>
  <si>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</si>
  <si>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</si>
  <si>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</si>
  <si>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</si>
  <si>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</si>
  <si>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</si>
  <si>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</si>
  <si>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</si>
  <si>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</si>
  <si>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</si>
  <si>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</si>
  <si>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</si>
  <si>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</si>
  <si>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</si>
  <si>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</si>
  <si>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</si>
  <si>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</si>
  <si>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</si>
  <si>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</si>
  <si>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</si>
  <si>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</si>
  <si>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</si>
  <si>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</si>
  <si>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</si>
  <si>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</si>
  <si>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</si>
  <si>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</si>
  <si>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</si>
  <si>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</si>
  <si>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</si>
  <si>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</si>
  <si>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</si>
  <si>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</si>
  <si>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</si>
  <si>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</si>
  <si>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</si>
  <si>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</si>
  <si>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</si>
  <si>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</si>
  <si>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</si>
  <si>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</si>
  <si>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</si>
  <si>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</si>
  <si>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</si>
  <si>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</si>
  <si>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</si>
  <si>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</si>
  <si>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</si>
  <si>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</si>
  <si>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</si>
  <si>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</si>
  <si>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</si>
  <si>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</si>
  <si>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</si>
  <si>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</si>
  <si>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</si>
  <si>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</si>
  <si>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</si>
  <si>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</si>
  <si>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</si>
  <si>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</si>
  <si>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</si>
  <si>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</si>
  <si>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</si>
  <si>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</si>
  <si>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</si>
  <si>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</si>
  <si>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</si>
  <si>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</si>
  <si>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</si>
  <si>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</si>
  <si>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</si>
  <si>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</si>
  <si>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</si>
  <si>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</si>
  <si>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</si>
  <si>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</si>
  <si>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</si>
  <si>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</si>
  <si>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</si>
  <si>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</si>
  <si>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</si>
  <si>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</si>
  <si>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</si>
  <si>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</si>
  <si>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</si>
  <si>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</si>
  <si>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</si>
  <si>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</si>
  <si>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</si>
  <si>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</si>
  <si>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</si>
  <si>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</si>
  <si>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</si>
  <si>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</si>
  <si>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</si>
  <si>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</si>
  <si>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</si>
  <si>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</si>
  <si>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</si>
  <si>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</si>
  <si>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</si>
  <si>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</si>
  <si>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</si>
  <si>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</si>
  <si>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</si>
  <si>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</si>
  <si>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</si>
  <si>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</si>
  <si>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</si>
  <si>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</si>
  <si>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</si>
  <si>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</si>
  <si>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</si>
  <si>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</si>
  <si>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</si>
  <si>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</si>
  <si>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</si>
  <si>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</si>
  <si>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</si>
  <si>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</si>
  <si>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</si>
  <si>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</si>
  <si>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</si>
  <si>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</si>
  <si>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</si>
  <si>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</si>
  <si>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</si>
  <si>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</si>
  <si>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</si>
  <si>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</si>
  <si>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</si>
  <si>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</si>
  <si>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</si>
  <si>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</si>
  <si>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</si>
  <si>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</si>
  <si>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</si>
  <si>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</si>
  <si>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</si>
  <si>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</si>
  <si>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</si>
  <si>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</si>
  <si>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</si>
  <si>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</si>
  <si>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</si>
  <si>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</si>
  <si>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</si>
  <si>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</si>
  <si>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</si>
  <si>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</si>
  <si>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</si>
  <si>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</si>
  <si>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</si>
  <si>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</si>
  <si>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</si>
  <si>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</si>
  <si>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</si>
  <si>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</si>
  <si>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</si>
  <si>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</si>
  <si>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</si>
  <si>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</si>
  <si>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</si>
  <si>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</si>
  <si>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</si>
  <si>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</si>
  <si>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</si>
  <si>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</si>
  <si>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</si>
  <si>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</si>
  <si>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</si>
  <si>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</si>
  <si>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</si>
  <si>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</si>
  <si>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</si>
  <si>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</si>
  <si>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</si>
  <si>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</si>
  <si>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</si>
  <si>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</si>
  <si>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</si>
  <si>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</si>
  <si>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</si>
  <si>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</si>
  <si>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</si>
  <si>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</si>
  <si>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</si>
  <si>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</si>
  <si>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</si>
  <si>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</si>
  <si>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</si>
  <si>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</si>
  <si>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</si>
  <si>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</si>
  <si>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</si>
  <si>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</si>
  <si>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</si>
  <si>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</si>
  <si>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</si>
  <si>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</si>
  <si>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</si>
  <si>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</si>
  <si>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</si>
  <si>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</si>
  <si>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</si>
  <si>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</si>
  <si>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</si>
  <si>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</si>
  <si>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</si>
  <si>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</si>
  <si>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</si>
  <si>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</si>
  <si>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</si>
  <si>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</si>
  <si>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</si>
  <si>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</si>
  <si>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</si>
  <si>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</si>
  <si>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</si>
  <si>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</si>
  <si>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</si>
  <si>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</si>
  <si>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</si>
  <si>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</si>
  <si>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</si>
  <si>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</si>
  <si>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</si>
  <si>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</si>
  <si>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</si>
  <si>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</si>
  <si>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</si>
  <si>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</si>
  <si>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</si>
  <si>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</si>
  <si>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</si>
  <si>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</si>
  <si>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</si>
  <si>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</si>
  <si>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</si>
  <si>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</si>
  <si>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</si>
  <si>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</si>
  <si>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</si>
  <si>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</si>
  <si>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</si>
  <si>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</si>
  <si>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</si>
  <si>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</si>
  <si>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</si>
  <si>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</si>
  <si>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</si>
  <si>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</si>
  <si>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</si>
  <si>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</si>
  <si>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</si>
  <si>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</si>
  <si>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</si>
  <si>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</si>
  <si>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</si>
  <si>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</si>
  <si>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</si>
  <si>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</si>
  <si>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</si>
  <si>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</si>
  <si>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</si>
  <si>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</si>
  <si>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</si>
  <si>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</si>
  <si>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</si>
  <si>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</si>
  <si>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</si>
  <si>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</si>
  <si>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</si>
  <si>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</si>
  <si>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</si>
  <si>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</si>
  <si>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</si>
  <si>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</si>
  <si>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</si>
  <si>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</si>
  <si>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</si>
  <si>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</si>
  <si>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</si>
  <si>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</si>
  <si>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</si>
  <si>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</si>
  <si>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</si>
  <si>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</si>
  <si>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</si>
  <si>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</si>
  <si>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</si>
  <si>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</si>
  <si>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</si>
  <si>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</si>
  <si>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</si>
  <si>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</si>
  <si>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</si>
  <si>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</si>
  <si>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</si>
  <si>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</si>
  <si>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</si>
  <si>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</si>
  <si>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</si>
  <si>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</si>
  <si>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</si>
  <si>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</si>
  <si>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</si>
  <si>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</si>
  <si>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</si>
  <si>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</si>
  <si>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</si>
  <si>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</si>
  <si>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</si>
  <si>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</si>
  <si>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</si>
  <si>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</si>
  <si>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</si>
  <si>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</si>
  <si>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</si>
  <si>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</si>
  <si>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</si>
  <si>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</si>
  <si>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</si>
  <si>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</si>
  <si>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</si>
  <si>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</si>
  <si>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</si>
  <si>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</si>
  <si>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</si>
  <si>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</si>
  <si>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</si>
  <si>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</si>
  <si>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</si>
  <si>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</si>
  <si>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</si>
  <si>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</si>
  <si>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</si>
  <si>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</si>
  <si>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</si>
  <si>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</si>
  <si>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</si>
  <si>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</si>
  <si>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</si>
  <si>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</si>
  <si>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</si>
  <si>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</si>
  <si>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</si>
  <si>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</si>
  <si>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</si>
  <si>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</si>
  <si>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</si>
  <si>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</si>
  <si>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</si>
  <si>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</si>
  <si>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</si>
  <si>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</si>
  <si>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</si>
  <si>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</si>
  <si>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</si>
  <si>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</si>
  <si>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</si>
  <si>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</si>
  <si>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</si>
  <si>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</si>
  <si>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</si>
  <si>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</si>
  <si>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</si>
  <si>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</si>
  <si>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</si>
  <si>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</si>
  <si>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</si>
  <si>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</si>
  <si>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</si>
  <si>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</si>
  <si>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</si>
  <si>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</si>
  <si>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</si>
  <si>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</si>
  <si>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</si>
  <si>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</si>
  <si>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</si>
  <si>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</si>
  <si>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</si>
  <si>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</si>
  <si>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</si>
  <si>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</si>
  <si>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</si>
  <si>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</si>
  <si>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</si>
  <si>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</si>
  <si>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</si>
  <si>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</si>
  <si>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</si>
  <si>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</si>
  <si>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</si>
  <si>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</si>
  <si>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</si>
  <si>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</si>
  <si>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</si>
  <si>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</si>
  <si>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</si>
  <si>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</si>
  <si>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</si>
  <si>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</si>
  <si>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</si>
  <si>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</si>
  <si>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</si>
  <si>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</si>
  <si>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</si>
  <si>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</si>
  <si>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</si>
  <si>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</si>
  <si>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</si>
  <si>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</si>
  <si>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</si>
  <si>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</si>
  <si>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</si>
  <si>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</si>
  <si>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</si>
  <si>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</si>
  <si>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</si>
  <si>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</si>
  <si>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</si>
  <si>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</si>
  <si>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</si>
  <si>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</si>
  <si>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</si>
  <si>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</si>
  <si>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</si>
  <si>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</si>
  <si>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</si>
  <si>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</si>
  <si>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</si>
  <si>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</si>
  <si>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</si>
  <si>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</si>
  <si>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</si>
  <si>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</si>
  <si>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</si>
  <si>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</si>
  <si>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</si>
  <si>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</si>
  <si>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</si>
  <si>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</si>
  <si>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</si>
  <si>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</si>
  <si>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</si>
  <si>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</si>
  <si>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</si>
  <si>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</si>
  <si>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</si>
  <si>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</si>
  <si>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</si>
  <si>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</si>
  <si>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</si>
  <si>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</si>
  <si>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</si>
  <si>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</si>
  <si>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</si>
  <si>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</si>
  <si>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</si>
  <si>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</si>
  <si>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</si>
  <si>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</si>
  <si>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</si>
  <si>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</si>
  <si>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</si>
  <si>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</si>
  <si>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</si>
  <si>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</si>
  <si>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</si>
  <si>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</si>
  <si>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</si>
  <si>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</si>
  <si>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</si>
  <si>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</si>
  <si>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</si>
  <si>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</si>
  <si>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</si>
  <si>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</si>
  <si>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</si>
  <si>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</si>
  <si>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</si>
  <si>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</si>
  <si>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</si>
  <si>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</si>
  <si>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</si>
  <si>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</si>
  <si>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</si>
  <si>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</si>
  <si>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</si>
  <si>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</si>
  <si>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</si>
  <si>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</si>
  <si>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</si>
  <si>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</si>
  <si>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</si>
  <si>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</si>
  <si>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</si>
  <si>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</si>
  <si>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</si>
  <si>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</si>
  <si>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</si>
  <si>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</si>
  <si>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</si>
  <si>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</si>
  <si>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</si>
  <si>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</si>
  <si>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</si>
  <si>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</si>
  <si>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</si>
  <si>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</si>
  <si>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</si>
  <si>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</si>
  <si>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</si>
  <si>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</si>
  <si>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</si>
  <si>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</si>
  <si>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</si>
  <si>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</si>
  <si>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</si>
  <si>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</si>
  <si>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</si>
  <si>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</si>
  <si>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</si>
  <si>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</si>
  <si>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</si>
  <si>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</si>
  <si>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</si>
  <si>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</si>
  <si>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</si>
  <si>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</si>
  <si>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</si>
  <si>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</si>
  <si>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</si>
  <si>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</si>
  <si>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</si>
  <si>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</si>
  <si>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</si>
  <si>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</si>
  <si>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</si>
  <si>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</si>
  <si>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</si>
  <si>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</si>
  <si>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</si>
  <si>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</si>
  <si>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</si>
  <si>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</si>
  <si>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</si>
  <si>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</si>
  <si>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</si>
  <si>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</si>
  <si>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</si>
  <si>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</si>
  <si>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</si>
  <si>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</si>
  <si>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</si>
  <si>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</si>
  <si>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</si>
  <si>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</si>
  <si>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</si>
  <si>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</si>
  <si>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</si>
  <si>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</si>
  <si>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</si>
  <si>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</si>
  <si>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</si>
  <si>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</si>
  <si>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</si>
  <si>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</si>
  <si>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</si>
  <si>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</si>
  <si>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</si>
  <si>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</si>
  <si>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</si>
  <si>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</si>
  <si>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</si>
  <si>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</si>
  <si>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</si>
  <si>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</si>
  <si>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</si>
  <si>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</si>
  <si>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</si>
  <si>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</si>
  <si>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</si>
  <si>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</si>
  <si>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</si>
  <si>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</si>
  <si>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</si>
  <si>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</si>
  <si>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</si>
  <si>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</si>
  <si>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</si>
  <si>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</si>
  <si>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</si>
  <si>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</si>
  <si>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</si>
  <si>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</si>
  <si>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</si>
  <si>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</si>
  <si>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</si>
  <si>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</si>
  <si>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</si>
  <si>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</si>
  <si>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</si>
  <si>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</si>
  <si>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</si>
  <si>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</si>
  <si>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</si>
  <si>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</si>
  <si>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</si>
  <si>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</si>
  <si>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</si>
  <si>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</si>
  <si>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</si>
  <si>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</si>
  <si>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</si>
  <si>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</si>
  <si>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</si>
  <si>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</si>
  <si>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</si>
  <si>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</si>
  <si>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</si>
  <si>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</si>
  <si>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</si>
  <si>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</si>
  <si>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</si>
  <si>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</si>
  <si>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</si>
  <si>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</si>
  <si>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</si>
  <si>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</si>
  <si>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</si>
  <si>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</si>
  <si>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</si>
  <si>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</si>
  <si>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</si>
  <si>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</si>
  <si>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</si>
  <si>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</si>
  <si>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</si>
  <si>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</si>
  <si>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</si>
  <si>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</si>
  <si>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</si>
  <si>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</si>
  <si>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</si>
  <si>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</si>
  <si>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</si>
  <si>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</si>
  <si>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</si>
  <si>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</si>
  <si>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</si>
  <si>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</si>
  <si>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</si>
  <si>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</si>
  <si>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</si>
  <si>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</si>
  <si>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</si>
  <si>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</si>
  <si>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</si>
  <si>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</si>
  <si>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</si>
  <si>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</si>
  <si>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</si>
  <si>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</si>
  <si>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</si>
  <si>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</si>
  <si>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</si>
  <si>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</si>
  <si>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</si>
  <si>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</si>
  <si>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</si>
  <si>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</si>
  <si>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</si>
  <si>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</si>
  <si>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</si>
  <si>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</si>
  <si>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</si>
  <si>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</si>
  <si>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</si>
  <si>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</si>
  <si>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</si>
  <si>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</si>
  <si>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</si>
  <si>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</si>
  <si>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</si>
  <si>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</si>
  <si>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</si>
  <si>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</si>
  <si>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</si>
  <si>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</si>
  <si>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</si>
  <si>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</si>
  <si>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</si>
  <si>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</si>
  <si>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</si>
  <si>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</si>
  <si>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</si>
  <si>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</si>
  <si>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</si>
  <si>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</si>
  <si>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</si>
  <si>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</si>
  <si>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</si>
  <si>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</si>
  <si>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</si>
  <si>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</si>
  <si>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</si>
  <si>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</si>
  <si>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</si>
  <si>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</si>
  <si>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</si>
  <si>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</si>
  <si>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</si>
  <si>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</si>
  <si>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</si>
  <si>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</si>
  <si>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</si>
  <si>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</si>
  <si>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</si>
  <si>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</si>
  <si>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</si>
  <si>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</si>
  <si>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</si>
  <si>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</si>
  <si>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</si>
  <si>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</si>
  <si>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</si>
  <si>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</si>
  <si>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</si>
  <si>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</si>
  <si>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</si>
  <si>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</si>
  <si>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</si>
  <si>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</si>
  <si>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</si>
  <si>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</si>
  <si>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</si>
  <si>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</si>
  <si>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</si>
  <si>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</si>
  <si>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</si>
  <si>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</si>
  <si>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</si>
  <si>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</si>
  <si>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</si>
  <si>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</si>
  <si>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</si>
  <si>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</si>
  <si>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</si>
  <si>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</si>
  <si>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</si>
  <si>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</si>
  <si>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</si>
  <si>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</si>
  <si>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</si>
  <si>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</si>
  <si>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</si>
  <si>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</si>
  <si>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</si>
  <si>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</si>
  <si>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</si>
  <si>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</si>
  <si>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</si>
  <si>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</si>
  <si>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</si>
  <si>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</si>
  <si>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</si>
  <si>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</si>
  <si>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</si>
  <si>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</si>
  <si>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</si>
  <si>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</si>
  <si>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</si>
  <si>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</si>
  <si>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</si>
  <si>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</si>
  <si>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</si>
  <si>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</si>
  <si>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</si>
  <si>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</si>
  <si>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</si>
  <si>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</si>
  <si>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</si>
  <si>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</si>
  <si>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</si>
  <si>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</si>
  <si>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</si>
  <si>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</si>
  <si>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</si>
  <si>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</si>
  <si>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</si>
  <si>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</si>
  <si>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</si>
  <si>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</si>
  <si>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</si>
  <si>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</si>
  <si>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</si>
  <si>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</si>
  <si>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</si>
  <si>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</si>
  <si>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</si>
  <si>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</si>
  <si>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</si>
  <si>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</si>
  <si>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</si>
  <si>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</si>
  <si>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</si>
  <si>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</si>
  <si>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</si>
  <si>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</si>
  <si>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</si>
  <si>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</si>
  <si>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</si>
  <si>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</si>
  <si>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</si>
  <si>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</si>
  <si>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</si>
  <si>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</si>
  <si>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</si>
  <si>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</si>
  <si>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</si>
  <si>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</si>
  <si>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</si>
  <si>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</si>
  <si>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</si>
  <si>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</si>
  <si>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</si>
  <si>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</si>
  <si>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</si>
  <si>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</si>
  <si>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</si>
  <si>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</si>
  <si>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</si>
  <si>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</si>
  <si>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</si>
  <si>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</si>
  <si>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</si>
  <si>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</si>
  <si>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</si>
  <si>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</si>
  <si>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</si>
  <si>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</si>
  <si>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</si>
  <si>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</si>
  <si>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</si>
  <si>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</si>
  <si>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</si>
  <si>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</si>
  <si>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</si>
  <si>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</si>
  <si>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</si>
  <si>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</si>
  <si>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</si>
  <si>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</si>
  <si>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</si>
  <si>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</si>
  <si>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</si>
  <si>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</si>
  <si>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</si>
  <si>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</si>
  <si>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</si>
  <si>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</si>
  <si>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</si>
  <si>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</si>
  <si>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</si>
  <si>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</si>
  <si>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</si>
  <si>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</si>
  <si>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</si>
  <si>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</si>
  <si>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</si>
  <si>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</si>
  <si>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</si>
  <si>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</si>
  <si>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</si>
  <si>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</si>
  <si>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</si>
  <si>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</si>
  <si>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</si>
  <si>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</si>
  <si>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</si>
  <si>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</si>
  <si>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</si>
  <si>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</si>
  <si>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</si>
  <si>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</si>
  <si>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</si>
  <si>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</si>
  <si>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</si>
  <si>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</si>
  <si>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</si>
  <si>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</si>
  <si>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</si>
  <si>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</si>
  <si>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</si>
  <si>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</si>
  <si>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</si>
  <si>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</si>
  <si>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</si>
  <si>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</si>
  <si>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</si>
  <si>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</si>
  <si>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</si>
  <si>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</si>
  <si>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</si>
  <si>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</si>
  <si>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</si>
  <si>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</si>
  <si>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</si>
  <si>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</si>
  <si>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</si>
  <si>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</si>
  <si>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</si>
  <si>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</si>
  <si>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</si>
  <si>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</si>
  <si>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</si>
  <si>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</si>
  <si>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</si>
  <si>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</si>
  <si>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</si>
  <si>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</si>
  <si>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</si>
  <si>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</si>
  <si>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</si>
  <si>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</si>
  <si>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</si>
  <si>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</si>
  <si>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</si>
  <si>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</si>
  <si>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</si>
  <si>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</si>
  <si>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</si>
  <si>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</si>
  <si>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</si>
  <si>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</si>
  <si>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</si>
  <si>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</si>
  <si>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</si>
  <si>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</si>
  <si>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</si>
  <si>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</si>
  <si>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</si>
  <si>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</si>
  <si>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</si>
  <si>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</si>
  <si>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</si>
  <si>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</si>
  <si>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</si>
  <si>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</si>
  <si>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</si>
  <si>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</si>
  <si>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</si>
  <si>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</si>
  <si>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</si>
  <si>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</si>
  <si>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</si>
  <si>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</si>
  <si>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</si>
  <si>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</si>
  <si>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</si>
  <si>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</si>
  <si>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</si>
  <si>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</si>
  <si>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</si>
  <si>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</si>
  <si>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</si>
  <si>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</si>
  <si>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</si>
  <si>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</si>
  <si>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</si>
  <si>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</si>
  <si>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</si>
  <si>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</si>
  <si>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</si>
  <si>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</si>
  <si>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</si>
  <si>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</si>
  <si>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</si>
  <si>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</si>
  <si>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</si>
  <si>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</si>
  <si>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</si>
  <si>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</si>
  <si>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</si>
  <si>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</si>
  <si>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</si>
  <si>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</si>
  <si>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</si>
  <si>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</si>
  <si>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</si>
  <si>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</si>
  <si>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</si>
  <si>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</si>
  <si>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</si>
  <si>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</si>
  <si>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</si>
  <si>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</si>
  <si>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</si>
  <si>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</si>
  <si>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</si>
  <si>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</si>
  <si>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</si>
  <si>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</si>
  <si>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</si>
  <si>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</si>
  <si>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</si>
  <si>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</si>
  <si>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</si>
  <si>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</si>
  <si>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</si>
  <si>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</si>
  <si>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</si>
  <si>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</si>
  <si>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</si>
  <si>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</si>
  <si>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</si>
  <si>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</si>
  <si>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</si>
  <si>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</si>
  <si>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</si>
  <si>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</si>
  <si>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</si>
  <si>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</si>
  <si>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</si>
  <si>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</si>
  <si>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</si>
  <si>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</si>
  <si>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</si>
  <si>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</si>
  <si>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</si>
  <si>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</si>
  <si>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</si>
  <si>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</si>
  <si>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</si>
  <si>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</si>
  <si>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</si>
  <si>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</si>
  <si>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</si>
  <si>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</si>
  <si>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</si>
  <si>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</si>
  <si>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</si>
  <si>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</si>
  <si>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</si>
  <si>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</si>
  <si>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</si>
  <si>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</si>
  <si>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</si>
  <si>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</si>
  <si>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</si>
  <si>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</si>
  <si>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</si>
  <si>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</si>
  <si>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</si>
  <si>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</si>
  <si>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</si>
  <si>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</si>
  <si>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</si>
  <si>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</si>
  <si>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</si>
  <si>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</si>
  <si>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</si>
  <si>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</si>
  <si>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</si>
  <si>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</si>
  <si>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</si>
  <si>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</si>
  <si>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</si>
  <si>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</si>
  <si>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</si>
  <si>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</si>
  <si>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</si>
  <si>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</si>
  <si>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</si>
  <si>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</si>
  <si>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</si>
  <si>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</si>
  <si>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</si>
  <si>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</si>
  <si>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</si>
  <si>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</si>
  <si>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</si>
  <si>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</si>
  <si>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</si>
  <si>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</si>
  <si>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</si>
  <si>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</si>
  <si>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</si>
  <si>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</si>
  <si>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</si>
  <si>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</si>
  <si>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</si>
  <si>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</si>
  <si>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</si>
  <si>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</si>
  <si>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</si>
  <si>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</si>
  <si>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</si>
  <si>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</si>
  <si>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</si>
  <si>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</si>
  <si>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</si>
  <si>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</si>
  <si>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</si>
  <si>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</si>
  <si>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</si>
  <si>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</si>
  <si>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</si>
  <si>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</si>
  <si>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</si>
  <si>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</si>
  <si>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</si>
  <si>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</si>
  <si>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</si>
  <si>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</si>
  <si>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</si>
  <si>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</si>
  <si>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</si>
  <si>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</si>
  <si>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</si>
  <si>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</si>
  <si>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</si>
  <si>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</si>
  <si>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</si>
  <si>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</si>
  <si>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</si>
  <si>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</si>
  <si>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</si>
  <si>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</si>
  <si>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</si>
  <si>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</si>
  <si>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</si>
  <si>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</si>
  <si>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</si>
  <si>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</si>
  <si>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</si>
  <si>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</si>
  <si>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</si>
  <si>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</si>
  <si>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</si>
  <si>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</si>
  <si>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</si>
  <si>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</si>
  <si>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</si>
  <si>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</si>
  <si>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</si>
  <si>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</si>
  <si>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</si>
  <si>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Games</t>
  </si>
  <si>
    <t>Platforms</t>
  </si>
  <si>
    <t>the rows first!</t>
  </si>
  <si>
    <t>={1;3\2;4\3;4}</t>
  </si>
  <si>
    <t>Does not work!</t>
  </si>
  <si>
    <r>
      <t xml:space="preserve">This can also be done with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>, or by dragging and dropping.</t>
    </r>
  </si>
  <si>
    <t>=XLOOKUP({"Super Mario 64";"Super Mario Bros."};VGSales[Name];VGSales[Platform])</t>
  </si>
  <si>
    <t xml:space="preserve">When you make a two-dimensional array, you need to specify </t>
  </si>
  <si>
    <t>Grades</t>
  </si>
  <si>
    <t>Grades cutoffs</t>
  </si>
  <si>
    <t>Score</t>
  </si>
  <si>
    <t>Cutoff</t>
  </si>
  <si>
    <t>Grade</t>
  </si>
  <si>
    <t>A</t>
  </si>
  <si>
    <t>B</t>
  </si>
  <si>
    <t>C</t>
  </si>
  <si>
    <t>E</t>
  </si>
  <si>
    <t>F</t>
  </si>
  <si>
    <t>Make an array containing all the months.</t>
  </si>
  <si>
    <r>
      <t xml:space="preserve">Return dynamic arrays in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</si>
  <si>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r>
      <t>You can use arrays with</t>
    </r>
    <r>
      <rPr>
        <sz val="11"/>
        <color theme="1"/>
        <rFont val="Courier New"/>
        <family val="3"/>
      </rPr>
      <t xml:space="preserve"> XLOOKUP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</si>
  <si>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the delimiter </t>
    </r>
    <r>
      <rPr>
        <sz val="11"/>
        <color theme="1"/>
        <rFont val="Courier New"/>
        <family val="3"/>
      </rPr>
      <t>;</t>
    </r>
    <r>
      <rPr>
        <sz val="11"/>
        <color theme="1"/>
        <rFont val="Calibri"/>
        <family val="2"/>
        <scheme val="minor"/>
      </rPr>
      <t xml:space="preserve"> for new rows. Use double quotes for text. </t>
    </r>
  </si>
  <si>
    <r>
      <t xml:space="preserve">Use the delimiter </t>
    </r>
    <r>
      <rPr>
        <sz val="11"/>
        <color theme="1"/>
        <rFont val="Courier New"/>
        <family val="3"/>
      </rPr>
      <t>/</t>
    </r>
    <r>
      <rPr>
        <sz val="11"/>
        <color theme="1"/>
        <rFont val="Calibri"/>
        <family val="2"/>
        <scheme val="minor"/>
      </rPr>
      <t xml:space="preserve"> for new columns.</t>
    </r>
  </si>
  <si>
    <t>You can make two-dimensional arrays.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</si>
  <si>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</si>
  <si>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Make array constants using {...}</t>
  </si>
  <si>
    <r>
      <t xml:space="preserve">You can return dynamic arrays with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</si>
  <si>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t>Games (MAP)</t>
  </si>
  <si>
    <r>
      <t xml:space="preserve">You can use arrays with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too.</t>
    </r>
  </si>
  <si>
    <t>Define the following arrays in the advanced formula environment.</t>
  </si>
  <si>
    <t>Task 1: ARRROW.</t>
  </si>
  <si>
    <t>Task 2: ARRCOL.</t>
  </si>
  <si>
    <t>Task 3: ARR.</t>
  </si>
  <si>
    <t>Exercises</t>
  </si>
  <si>
    <t>Carry out the following operations.</t>
  </si>
  <si>
    <t>Task 1: Multiply ARR with ARRROW. What happens?</t>
  </si>
  <si>
    <t>Solution</t>
  </si>
  <si>
    <t>Task 3: Multiply ARR with ARRCOL. What happens?</t>
  </si>
  <si>
    <t>We see that ARRROW and ARR are multplied in a row-wise way.</t>
  </si>
  <si>
    <t>Task 4: Multiply ARRCOL with ARR. What happens?</t>
  </si>
  <si>
    <t>Task 2: Multiply ARRROWwith ARR. What happens?</t>
  </si>
  <si>
    <t xml:space="preserve"> ARRROW and ARR are still multiplied in a row-wise way.</t>
  </si>
  <si>
    <t>Task 5: Multiply ARRCOL with ARRROW. What happens?</t>
  </si>
  <si>
    <t>Return the largest, third largest, and sixth largest global sale from VGSales using LARGE and array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</si>
</sst>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Font="0" applyAlignment="0" applyProtection="0"/>
    <xf numFmtId="0" fontId="7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5" fillId="8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6" borderId="5" xfId="4" applyFont="1"/>
    <xf numFmtId="0" fontId="4" fillId="5" borderId="0" xfId="3"/>
    <xf numFmtId="0" fontId="8" fillId="0" borderId="0" xfId="6"/>
    <xf numFmtId="0" fontId="6" fillId="7" borderId="7" xfId="7"/>
    <xf numFmtId="0" fontId="6" fillId="7" borderId="7" xfId="7" quotePrefix="1"/>
    <xf numFmtId="0" fontId="5" fillId="8" borderId="0" xfId="9"/>
    <xf numFmtId="0" fontId="7" fillId="0" borderId="6" xfId="5"/>
    <xf numFmtId="0" fontId="7" fillId="0" borderId="0" xfId="8"/>
    <xf numFmtId="0" fontId="8" fillId="7" borderId="7" xfId="6" applyFill="1" applyBorder="1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7" fillId="0" borderId="6" xfId="5" applyAlignment="1">
      <alignment horizontal="center"/>
    </xf>
    <xf numFmtId="0" fontId="7" fillId="0" borderId="0" xfId="5" applyBorder="1" applyAlignment="1">
      <alignment horizontal="center"/>
    </xf>
    <xf numFmtId="0" fontId="7" fillId="0" borderId="0" xfId="8" applyAlignment="1">
      <alignment horizontal="center"/>
    </xf>
  </cellXfs>
  <cellStyles count="10">
    <cellStyle name="20% - Accent1" xfId="9" builtinId="30"/>
    <cellStyle name="Accent1" xfId="2" builtinId="29"/>
    <cellStyle name="Bad" xfId="3" builtinId="27"/>
    <cellStyle name="Calculation" xfId="7" builtinId="22" customBuiltin="1"/>
    <cellStyle name="Explanatory Text" xfId="6" builtinId="53"/>
    <cellStyle name="Heading 1" xfId="1" builtinId="16"/>
    <cellStyle name="Heading 3" xfId="5" builtinId="18"/>
    <cellStyle name="Heading 4" xfId="8" builtinId="19"/>
    <cellStyle name="Normal" xfId="0" builtinId="0"/>
    <cellStyle name="Note" xfId="4" builtinId="10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80036-2B95-4C9F-8921-B98D0E9EF569}" name="Table262" displayName="Table262" ref="D13:E19" totalsRowShown="0" headerRowDxfId="15" headerRowCellStyle="Accent1">
  <autoFilter ref="D13:E19" xr:uid="{5FF80036-2B95-4C9F-8921-B98D0E9EF569}"/>
  <tableColumns count="2">
    <tableColumn id="1" xr3:uid="{6E43E98D-7832-480A-BC7A-9CF8A4C9728B}" name="Cutoff"/>
    <tableColumn id="2" xr3:uid="{8406750D-9E0C-4477-95CA-24023BB009A8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3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ECA-20EA-4D5B-B3FF-91C016C0219E}">
  <dimension ref="A1:L45"/>
  <sheetViews>
    <sheetView topLeftCell="A51" zoomScale="205" zoomScaleNormal="205" workbookViewId="0">
      <selection activeCell="A22" sqref="A22"/>
    </sheetView>
  </sheetViews>
  <sheetFormatPr defaultRowHeight="15" x14ac:dyDescent="0.25"/>
  <cols>
    <col min="2" max="2" width="7.85546875" bestFit="1" customWidth="1"/>
    <col min="6" max="6" width="10.28515625" bestFit="1" customWidth="1"/>
  </cols>
  <sheetData>
    <row r="1" spans="1:10" ht="20.25" thickBot="1" x14ac:dyDescent="0.35">
      <c r="A1" s="18" t="s">
        <v>10311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x14ac:dyDescent="0.25">
      <c r="A3" s="9" t="s">
        <v>10307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3" t="str">
        <f ca="1">_xlfn.FORMULATEXT(A6)</f>
        <v>={1;2;3}</v>
      </c>
      <c r="B5" s="12"/>
      <c r="C5" s="13" t="str">
        <f ca="1">_xlfn.FORMULATEXT(C6)</f>
        <v>={"a";"b";"c";"d"}</v>
      </c>
      <c r="D5" s="12"/>
      <c r="E5" s="12"/>
      <c r="F5" s="13" t="str">
        <f ca="1">_xlfn.FORMULATEXT(F6)</f>
        <v>={1;"a";2}</v>
      </c>
      <c r="G5" s="12"/>
    </row>
    <row r="6" spans="1:10" x14ac:dyDescent="0.25">
      <c r="A6" s="11" cm="1">
        <f t="array" ref="A6:A8">{1;2;3}</f>
        <v>1</v>
      </c>
      <c r="B6" s="11"/>
      <c r="C6" s="11" t="str" cm="1">
        <f t="array" ref="C6:C9">{"a";"b";"c";"d"}</f>
        <v>a</v>
      </c>
      <c r="D6" s="11"/>
      <c r="E6" s="11"/>
      <c r="F6" s="11" cm="1">
        <f t="array" ref="F6:F8">{1;"a";2}</f>
        <v>1</v>
      </c>
    </row>
    <row r="7" spans="1:10" x14ac:dyDescent="0.25">
      <c r="A7" s="11">
        <v>2</v>
      </c>
      <c r="B7" s="11"/>
      <c r="C7" s="11" t="str">
        <v>b</v>
      </c>
      <c r="D7" s="11"/>
      <c r="E7" s="11"/>
      <c r="F7" s="11" t="str">
        <v>a</v>
      </c>
    </row>
    <row r="8" spans="1:10" x14ac:dyDescent="0.25">
      <c r="A8" s="11">
        <v>3</v>
      </c>
      <c r="B8" s="11"/>
      <c r="C8" s="11" t="str">
        <v>c</v>
      </c>
      <c r="D8" s="11"/>
      <c r="E8" s="11"/>
      <c r="F8" s="11">
        <v>2</v>
      </c>
    </row>
    <row r="9" spans="1:10" x14ac:dyDescent="0.25">
      <c r="A9" s="11"/>
      <c r="B9" s="11"/>
      <c r="C9" s="11" t="str">
        <v>d</v>
      </c>
      <c r="D9" s="11"/>
      <c r="E9" s="11"/>
      <c r="F9" s="11"/>
    </row>
    <row r="10" spans="1:10" x14ac:dyDescent="0.25">
      <c r="A10" s="11"/>
      <c r="B10" s="11"/>
      <c r="C10" s="11"/>
      <c r="D10" s="11"/>
      <c r="E10" s="11"/>
      <c r="F10" s="11"/>
    </row>
    <row r="11" spans="1:10" x14ac:dyDescent="0.25">
      <c r="A11" s="9" t="s">
        <v>10308</v>
      </c>
      <c r="B11" s="9"/>
      <c r="C11" s="9"/>
      <c r="D11" s="9"/>
      <c r="E11" s="9"/>
      <c r="F11" s="9"/>
      <c r="G11" s="9"/>
      <c r="H11" s="9"/>
      <c r="I11" s="9"/>
      <c r="J11" s="9"/>
    </row>
    <row r="13" spans="1:10" x14ac:dyDescent="0.25">
      <c r="A13" s="13" t="str">
        <f ca="1">_xlfn.FORMULATEXT(A14)</f>
        <v>={1\2\3}</v>
      </c>
      <c r="B13" s="12"/>
    </row>
    <row r="14" spans="1:10" x14ac:dyDescent="0.25">
      <c r="A14" cm="1">
        <f t="array" ref="A14:C14">{1,2,3}</f>
        <v>1</v>
      </c>
      <c r="B14">
        <v>2</v>
      </c>
      <c r="C14">
        <v>3</v>
      </c>
    </row>
    <row r="16" spans="1:10" x14ac:dyDescent="0.25">
      <c r="A16" s="13" t="str">
        <f ca="1">_xlfn.FORMULATEXT(A17)</f>
        <v>={"a"\"b"\"c"}</v>
      </c>
      <c r="B16" s="12"/>
      <c r="C16" s="12"/>
    </row>
    <row r="17" spans="1:12" x14ac:dyDescent="0.25">
      <c r="A17" t="str" cm="1">
        <f t="array" ref="A17:C17">{"a","b","c"}</f>
        <v>a</v>
      </c>
      <c r="B17" t="str">
        <v>b</v>
      </c>
      <c r="C17" t="str">
        <v>c</v>
      </c>
    </row>
    <row r="19" spans="1:12" x14ac:dyDescent="0.25">
      <c r="A19" s="9" t="s">
        <v>10304</v>
      </c>
      <c r="B19" s="9"/>
      <c r="C19" s="9"/>
      <c r="D19" s="9"/>
      <c r="E19" s="9"/>
      <c r="F19" s="9"/>
      <c r="G19" s="9"/>
      <c r="H19" s="9"/>
      <c r="I19" s="9"/>
      <c r="J19" s="9"/>
    </row>
    <row r="21" spans="1:12" x14ac:dyDescent="0.25">
      <c r="A21" s="12" t="str">
        <f ca="1">_xlfn.FORMULATEXT(A22)</f>
        <v>=TRANSPOSE(MONTHS)</v>
      </c>
      <c r="B21" s="12"/>
      <c r="C21" s="12"/>
    </row>
    <row r="22" spans="1:12" x14ac:dyDescent="0.25">
      <c r="A22" t="str" cm="1">
        <f t="array" ref="A22:L22">TRANSPOSE(MONTHS)</f>
        <v>January</v>
      </c>
      <c r="B22" t="str">
        <v>February</v>
      </c>
      <c r="C22" t="str">
        <v>Mars</v>
      </c>
      <c r="D22" t="str">
        <v>April</v>
      </c>
      <c r="E22" t="str">
        <v>May</v>
      </c>
      <c r="F22" t="str">
        <v>June</v>
      </c>
      <c r="G22" t="str">
        <v>July</v>
      </c>
      <c r="H22" t="str">
        <v>August</v>
      </c>
      <c r="I22" t="str">
        <v>September</v>
      </c>
      <c r="J22" t="str">
        <v>October</v>
      </c>
      <c r="K22" t="str">
        <v>November</v>
      </c>
      <c r="L22" t="str">
        <v>December</v>
      </c>
    </row>
    <row r="24" spans="1:12" x14ac:dyDescent="0.25">
      <c r="A24" s="9" t="s">
        <v>10305</v>
      </c>
      <c r="B24" s="9"/>
      <c r="C24" s="9"/>
      <c r="D24" s="9"/>
      <c r="E24" s="9"/>
      <c r="F24" s="9"/>
      <c r="G24" s="9"/>
      <c r="H24" s="9"/>
      <c r="I24" s="9"/>
      <c r="J24" s="9"/>
    </row>
    <row r="25" spans="1:12" x14ac:dyDescent="0.25">
      <c r="A25" s="9" t="s">
        <v>10291</v>
      </c>
      <c r="B25" s="9"/>
      <c r="C25" s="9"/>
      <c r="D25" s="9"/>
      <c r="E25" s="9"/>
      <c r="F25" s="9"/>
      <c r="G25" s="9"/>
      <c r="H25" s="9"/>
      <c r="I25" s="9"/>
      <c r="J25" s="9"/>
    </row>
    <row r="27" spans="1:12" x14ac:dyDescent="0.25">
      <c r="A27" s="2" t="s">
        <v>0</v>
      </c>
      <c r="B27" s="2" t="s">
        <v>10286</v>
      </c>
      <c r="D27" s="2" t="s">
        <v>10287</v>
      </c>
      <c r="E27" s="2" t="s">
        <v>10286</v>
      </c>
    </row>
    <row r="28" spans="1:12" x14ac:dyDescent="0.25">
      <c r="A28" t="str" cm="1">
        <f t="array" ref="A28:A39">_xlfn.UNIQUE(VGSales[Genre])</f>
        <v>Sports</v>
      </c>
      <c r="B28" cm="1">
        <f t="array" ref="B28:B39">COUNTIF(VGSales[Genre],_xlfn.ANCHORARRAY(A28))</f>
        <v>1755</v>
      </c>
      <c r="D28" t="str" cm="1">
        <f t="array" ref="D28:D29">{"N64";"DS"}</f>
        <v>N64</v>
      </c>
      <c r="E28" cm="1">
        <f t="array" ref="E28:E29">COUNTIF(VGSales[Platform],{"N64";"DS"})</f>
        <v>224</v>
      </c>
    </row>
    <row r="29" spans="1:12" x14ac:dyDescent="0.25">
      <c r="A29" t="str">
        <v>Platform</v>
      </c>
      <c r="B29">
        <v>693</v>
      </c>
      <c r="D29" t="str">
        <v>DS</v>
      </c>
      <c r="E29">
        <v>1769</v>
      </c>
    </row>
    <row r="30" spans="1:12" x14ac:dyDescent="0.25">
      <c r="A30" t="str">
        <v>Racing</v>
      </c>
      <c r="B30">
        <v>967</v>
      </c>
    </row>
    <row r="31" spans="1:12" x14ac:dyDescent="0.25">
      <c r="A31" t="str">
        <v>Role-Playing</v>
      </c>
      <c r="B31">
        <v>1176</v>
      </c>
    </row>
    <row r="32" spans="1:12" x14ac:dyDescent="0.25">
      <c r="A32" t="str">
        <v>Puzzle</v>
      </c>
      <c r="B32">
        <v>490</v>
      </c>
    </row>
    <row r="33" spans="1:12" x14ac:dyDescent="0.25">
      <c r="A33" t="str">
        <v>Misc</v>
      </c>
      <c r="B33">
        <v>1348</v>
      </c>
    </row>
    <row r="34" spans="1:12" x14ac:dyDescent="0.25">
      <c r="A34" t="str">
        <v>Shooter</v>
      </c>
      <c r="B34">
        <v>1046</v>
      </c>
    </row>
    <row r="35" spans="1:12" x14ac:dyDescent="0.25">
      <c r="A35" t="str">
        <v>Simulation</v>
      </c>
      <c r="B35">
        <v>663</v>
      </c>
    </row>
    <row r="36" spans="1:12" x14ac:dyDescent="0.25">
      <c r="A36" t="str">
        <v>Action</v>
      </c>
      <c r="B36">
        <v>2513</v>
      </c>
    </row>
    <row r="37" spans="1:12" x14ac:dyDescent="0.25">
      <c r="A37" t="str">
        <v>Fighting</v>
      </c>
      <c r="B37">
        <v>647</v>
      </c>
    </row>
    <row r="38" spans="1:12" x14ac:dyDescent="0.25">
      <c r="A38" t="str">
        <v>Adventure</v>
      </c>
      <c r="B38">
        <v>1137</v>
      </c>
    </row>
    <row r="39" spans="1:12" x14ac:dyDescent="0.25">
      <c r="A39" t="str">
        <v>Strategy</v>
      </c>
      <c r="B39">
        <v>560</v>
      </c>
    </row>
    <row r="41" spans="1:12" x14ac:dyDescent="0.25">
      <c r="A41" s="9" t="s">
        <v>10306</v>
      </c>
      <c r="B41" s="9"/>
      <c r="C41" s="9"/>
      <c r="D41" s="9"/>
      <c r="E41" s="9"/>
      <c r="F41" s="9"/>
      <c r="G41" s="9"/>
      <c r="H41" s="9"/>
      <c r="I41" s="9"/>
      <c r="J41" s="9"/>
    </row>
    <row r="43" spans="1:12" x14ac:dyDescent="0.25">
      <c r="A43" s="13" t="s">
        <v>10292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t="str" cm="1">
        <f t="array" ref="A44:A45">_xlfn.XLOOKUP({"Super Mario 64";"Super Mario Bros."},VGSales[Name],VGSales[Platform])</f>
        <v>N64</v>
      </c>
    </row>
    <row r="45" spans="1:12" x14ac:dyDescent="0.25">
      <c r="A45" t="str">
        <v>NES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0FA-86C4-42D8-94D2-7815556B9EF4}">
  <dimension ref="A1:L22"/>
  <sheetViews>
    <sheetView zoomScale="160" zoomScaleNormal="160" workbookViewId="0">
      <selection activeCell="D13" sqref="D13"/>
    </sheetView>
  </sheetViews>
  <sheetFormatPr defaultRowHeight="15" x14ac:dyDescent="0.25"/>
  <sheetData>
    <row r="1" spans="1:10" x14ac:dyDescent="0.25">
      <c r="A1" s="9" t="s">
        <v>10312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10291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2" t="s">
        <v>0</v>
      </c>
      <c r="B4" s="2" t="s">
        <v>10286</v>
      </c>
      <c r="C4" s="19" t="s">
        <v>10313</v>
      </c>
      <c r="D4" s="19"/>
      <c r="F4" s="2" t="s">
        <v>10287</v>
      </c>
      <c r="G4" s="2" t="s">
        <v>10286</v>
      </c>
    </row>
    <row r="5" spans="1:10" x14ac:dyDescent="0.25">
      <c r="A5" t="str" cm="1">
        <f t="array" ref="A5:A16">_xlfn.UNIQUE(VGSales[Genre])</f>
        <v>Sports</v>
      </c>
      <c r="B5" cm="1">
        <f t="array" ref="B5:B16">COUNTIF(VGSales[Genre],_xlfn.ANCHORARRAY(A5))</f>
        <v>1755</v>
      </c>
      <c r="C5" cm="1">
        <f t="array" ref="C5:C16">_xlfn.MAP(_xlfn.ANCHORARRAY(A5),_xlfn.LAMBDA(_xlpm.genre,COUNTIF(VGSales[],_xlpm.genre)))</f>
        <v>1755</v>
      </c>
      <c r="F5" t="str" cm="1">
        <f t="array" ref="F5:F6">{"N64";"DS"}</f>
        <v>N64</v>
      </c>
      <c r="G5" cm="1">
        <f t="array" ref="G5:G6">COUNTIF(VGSales[Platform],{"N64";"DS"})</f>
        <v>224</v>
      </c>
    </row>
    <row r="6" spans="1:10" x14ac:dyDescent="0.25">
      <c r="A6" t="str">
        <v>Platform</v>
      </c>
      <c r="B6">
        <v>693</v>
      </c>
      <c r="C6">
        <v>693</v>
      </c>
      <c r="F6" t="str">
        <v>DS</v>
      </c>
      <c r="G6">
        <v>1769</v>
      </c>
    </row>
    <row r="7" spans="1:10" x14ac:dyDescent="0.25">
      <c r="A7" t="str">
        <v>Racing</v>
      </c>
      <c r="B7">
        <v>967</v>
      </c>
      <c r="C7">
        <v>967</v>
      </c>
    </row>
    <row r="8" spans="1:10" x14ac:dyDescent="0.25">
      <c r="A8" t="str">
        <v>Role-Playing</v>
      </c>
      <c r="B8">
        <v>1176</v>
      </c>
      <c r="C8">
        <v>1176</v>
      </c>
    </row>
    <row r="9" spans="1:10" x14ac:dyDescent="0.25">
      <c r="A9" t="str">
        <v>Puzzle</v>
      </c>
      <c r="B9">
        <v>490</v>
      </c>
      <c r="C9">
        <v>490</v>
      </c>
    </row>
    <row r="10" spans="1:10" x14ac:dyDescent="0.25">
      <c r="A10" t="str">
        <v>Misc</v>
      </c>
      <c r="B10">
        <v>1348</v>
      </c>
      <c r="C10">
        <v>1348</v>
      </c>
    </row>
    <row r="11" spans="1:10" x14ac:dyDescent="0.25">
      <c r="A11" t="str">
        <v>Shooter</v>
      </c>
      <c r="B11">
        <v>1046</v>
      </c>
      <c r="C11">
        <v>1046</v>
      </c>
    </row>
    <row r="12" spans="1:10" x14ac:dyDescent="0.25">
      <c r="A12" t="str">
        <v>Simulation</v>
      </c>
      <c r="B12">
        <v>663</v>
      </c>
      <c r="C12">
        <v>663</v>
      </c>
    </row>
    <row r="13" spans="1:10" x14ac:dyDescent="0.25">
      <c r="A13" t="str">
        <v>Action</v>
      </c>
      <c r="B13">
        <v>2513</v>
      </c>
      <c r="C13">
        <v>2513</v>
      </c>
    </row>
    <row r="14" spans="1:10" x14ac:dyDescent="0.25">
      <c r="A14" t="str">
        <v>Fighting</v>
      </c>
      <c r="B14">
        <v>647</v>
      </c>
      <c r="C14">
        <v>647</v>
      </c>
    </row>
    <row r="15" spans="1:10" x14ac:dyDescent="0.25">
      <c r="A15" t="str">
        <v>Adventure</v>
      </c>
      <c r="B15">
        <v>1137</v>
      </c>
      <c r="C15">
        <v>1138</v>
      </c>
    </row>
    <row r="16" spans="1:10" x14ac:dyDescent="0.25">
      <c r="A16" t="str">
        <v>Strategy</v>
      </c>
      <c r="B16">
        <v>560</v>
      </c>
      <c r="C16">
        <v>560</v>
      </c>
    </row>
    <row r="18" spans="1:12" x14ac:dyDescent="0.25">
      <c r="A18" s="9" t="s">
        <v>10314</v>
      </c>
      <c r="B18" s="9"/>
      <c r="C18" s="9"/>
      <c r="D18" s="9"/>
      <c r="E18" s="9"/>
      <c r="F18" s="9"/>
      <c r="G18" s="9"/>
      <c r="H18" s="9"/>
      <c r="I18" s="9"/>
      <c r="J18" s="9"/>
    </row>
    <row r="20" spans="1:12" x14ac:dyDescent="0.25">
      <c r="A20" s="13" t="s">
        <v>10292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t="str" cm="1">
        <f t="array" ref="A21:A22">_xlfn.XLOOKUP({"Super Mario 64";"Super Mario Bros."},VGSales[Name],VGSales[Platform])</f>
        <v>N64</v>
      </c>
    </row>
    <row r="22" spans="1:12" x14ac:dyDescent="0.25">
      <c r="A22" t="str">
        <v>NES</v>
      </c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DB6-7AAA-40D0-A74B-DD8124FB6FE3}">
  <dimension ref="A1:J33"/>
  <sheetViews>
    <sheetView zoomScale="220" zoomScaleNormal="220" workbookViewId="0">
      <selection activeCell="D9" sqref="D9"/>
    </sheetView>
  </sheetViews>
  <sheetFormatPr defaultRowHeight="15" x14ac:dyDescent="0.25"/>
  <sheetData>
    <row r="1" spans="1:10" x14ac:dyDescent="0.25">
      <c r="A1" s="9" t="s">
        <v>10309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3" t="str">
        <f ca="1">_xlfn.FORMULATEXT(A4)</f>
        <v>={1\2\3;3\4\4}</v>
      </c>
      <c r="B3" s="12"/>
      <c r="C3" s="12"/>
      <c r="E3" s="9" t="s">
        <v>10293</v>
      </c>
      <c r="F3" s="9"/>
      <c r="G3" s="9"/>
      <c r="H3" s="9"/>
      <c r="I3" s="9"/>
      <c r="J3" s="9"/>
    </row>
    <row r="4" spans="1:10" x14ac:dyDescent="0.25">
      <c r="A4" cm="1">
        <f t="array" ref="A4:C5">{1,2,3;3,4,4}</f>
        <v>1</v>
      </c>
      <c r="B4">
        <v>2</v>
      </c>
      <c r="C4">
        <v>3</v>
      </c>
      <c r="E4" s="9" t="s">
        <v>10288</v>
      </c>
      <c r="F4" s="9"/>
      <c r="G4" s="9"/>
      <c r="H4" s="9"/>
      <c r="I4" s="9"/>
      <c r="J4" s="9"/>
    </row>
    <row r="5" spans="1:10" x14ac:dyDescent="0.25">
      <c r="A5">
        <v>3</v>
      </c>
      <c r="B5">
        <v>4</v>
      </c>
      <c r="C5">
        <v>4</v>
      </c>
    </row>
    <row r="7" spans="1:10" x14ac:dyDescent="0.25">
      <c r="A7" s="13" t="s">
        <v>10289</v>
      </c>
      <c r="B7" s="12"/>
      <c r="C7" s="12"/>
    </row>
    <row r="8" spans="1:10" x14ac:dyDescent="0.25">
      <c r="A8" s="10" t="s">
        <v>10290</v>
      </c>
      <c r="B8" s="10"/>
    </row>
    <row r="10" spans="1:10" x14ac:dyDescent="0.25">
      <c r="A10" s="9" t="s">
        <v>10310</v>
      </c>
      <c r="B10" s="9"/>
      <c r="C10" s="9"/>
      <c r="D10" s="9"/>
      <c r="E10" s="9"/>
      <c r="F10" s="9"/>
      <c r="G10" s="9"/>
      <c r="H10" s="9"/>
      <c r="I10" s="9"/>
      <c r="J10" s="9"/>
    </row>
    <row r="12" spans="1:10" ht="15.75" thickBot="1" x14ac:dyDescent="0.3">
      <c r="A12" s="20" t="s">
        <v>10294</v>
      </c>
      <c r="B12" s="20"/>
      <c r="D12" s="21" t="s">
        <v>10295</v>
      </c>
      <c r="E12" s="21"/>
    </row>
    <row r="13" spans="1:10" x14ac:dyDescent="0.25">
      <c r="A13" s="2" t="s">
        <v>10296</v>
      </c>
      <c r="B13" s="2" t="s">
        <v>10298</v>
      </c>
      <c r="D13" s="2" t="s">
        <v>10297</v>
      </c>
      <c r="E13" s="2" t="s">
        <v>10298</v>
      </c>
    </row>
    <row r="14" spans="1:10" x14ac:dyDescent="0.25">
      <c r="A14">
        <v>79</v>
      </c>
      <c r="B14" t="str" cm="1">
        <f t="array" ref="B14:B33">_xlfn.XLOOKUP(A14:A33,INDEX(GRADES,0,1),INDEX(GRADES,0,2),,-1)</f>
        <v>C</v>
      </c>
      <c r="D14">
        <v>91</v>
      </c>
      <c r="E14" t="s">
        <v>10299</v>
      </c>
    </row>
    <row r="15" spans="1:10" x14ac:dyDescent="0.25">
      <c r="A15">
        <v>70</v>
      </c>
      <c r="B15" t="str">
        <v>C</v>
      </c>
      <c r="D15">
        <v>80</v>
      </c>
      <c r="E15" t="s">
        <v>10300</v>
      </c>
    </row>
    <row r="16" spans="1:10" x14ac:dyDescent="0.25">
      <c r="A16">
        <v>74</v>
      </c>
      <c r="B16" t="str">
        <v>C</v>
      </c>
      <c r="D16">
        <v>70</v>
      </c>
      <c r="E16" t="s">
        <v>10301</v>
      </c>
    </row>
    <row r="17" spans="1:5" x14ac:dyDescent="0.25">
      <c r="A17">
        <v>47</v>
      </c>
      <c r="B17" t="str">
        <v>E</v>
      </c>
      <c r="D17">
        <v>50</v>
      </c>
      <c r="E17" t="s">
        <v>3746</v>
      </c>
    </row>
    <row r="18" spans="1:5" x14ac:dyDescent="0.25">
      <c r="A18">
        <v>86</v>
      </c>
      <c r="B18" t="str">
        <v>B</v>
      </c>
      <c r="D18">
        <v>40</v>
      </c>
      <c r="E18" t="s">
        <v>10302</v>
      </c>
    </row>
    <row r="19" spans="1:5" x14ac:dyDescent="0.25">
      <c r="A19">
        <v>86</v>
      </c>
      <c r="B19" t="str">
        <v>B</v>
      </c>
      <c r="D19">
        <v>0</v>
      </c>
      <c r="E19" t="s">
        <v>10303</v>
      </c>
    </row>
    <row r="20" spans="1:5" x14ac:dyDescent="0.25">
      <c r="A20">
        <v>29</v>
      </c>
      <c r="B20" t="str">
        <v>F</v>
      </c>
    </row>
    <row r="21" spans="1:5" x14ac:dyDescent="0.25">
      <c r="A21">
        <v>54</v>
      </c>
      <c r="B21" t="str">
        <v>D</v>
      </c>
    </row>
    <row r="22" spans="1:5" x14ac:dyDescent="0.25">
      <c r="A22">
        <v>96</v>
      </c>
      <c r="B22" t="str">
        <v>A</v>
      </c>
    </row>
    <row r="23" spans="1:5" x14ac:dyDescent="0.25">
      <c r="A23">
        <v>20</v>
      </c>
      <c r="B23" t="str">
        <v>F</v>
      </c>
    </row>
    <row r="24" spans="1:5" x14ac:dyDescent="0.25">
      <c r="A24">
        <v>45</v>
      </c>
      <c r="B24" t="str">
        <v>E</v>
      </c>
    </row>
    <row r="25" spans="1:5" x14ac:dyDescent="0.25">
      <c r="A25">
        <v>91</v>
      </c>
      <c r="B25" t="str">
        <v>A</v>
      </c>
    </row>
    <row r="26" spans="1:5" x14ac:dyDescent="0.25">
      <c r="A26">
        <v>93</v>
      </c>
      <c r="B26" t="str">
        <v>A</v>
      </c>
    </row>
    <row r="27" spans="1:5" x14ac:dyDescent="0.25">
      <c r="A27">
        <v>33</v>
      </c>
      <c r="B27" t="str">
        <v>F</v>
      </c>
    </row>
    <row r="28" spans="1:5" x14ac:dyDescent="0.25">
      <c r="A28">
        <v>85</v>
      </c>
      <c r="B28" t="str">
        <v>B</v>
      </c>
    </row>
    <row r="29" spans="1:5" x14ac:dyDescent="0.25">
      <c r="A29">
        <v>56</v>
      </c>
      <c r="B29" t="str">
        <v>D</v>
      </c>
    </row>
    <row r="30" spans="1:5" x14ac:dyDescent="0.25">
      <c r="A30">
        <v>43</v>
      </c>
      <c r="B30" t="str">
        <v>E</v>
      </c>
    </row>
    <row r="31" spans="1:5" x14ac:dyDescent="0.25">
      <c r="A31">
        <v>78</v>
      </c>
      <c r="B31" t="str">
        <v>C</v>
      </c>
    </row>
    <row r="32" spans="1:5" x14ac:dyDescent="0.25">
      <c r="A32">
        <v>95</v>
      </c>
      <c r="B32" t="str">
        <v>A</v>
      </c>
    </row>
    <row r="33" spans="1:2" x14ac:dyDescent="0.25">
      <c r="A33">
        <v>91</v>
      </c>
      <c r="B33" t="str">
        <v>A</v>
      </c>
    </row>
  </sheetData>
  <mergeCells count="2">
    <mergeCell ref="A12:B12"/>
    <mergeCell ref="D12:E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E76-DE7B-49B5-8AEA-8B25A819D8BD}">
  <dimension ref="A1:K61"/>
  <sheetViews>
    <sheetView tabSelected="1" topLeftCell="A41" zoomScale="190" zoomScaleNormal="190" workbookViewId="0">
      <selection activeCell="G57" sqref="G57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/>
      <c r="F29" s="11"/>
      <c r="G29" s="11"/>
      <c r="H29" s="11"/>
      <c r="I29" s="11"/>
      <c r="J29" s="11"/>
    </row>
    <row r="30" spans="1:10" x14ac:dyDescent="0.25">
      <c r="A30" s="11"/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/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/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/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9" spans="1:11" x14ac:dyDescent="0.25">
      <c r="A59" s="11"/>
      <c r="B59" s="11"/>
      <c r="C59" s="11"/>
      <c r="D59" s="11"/>
      <c r="E59" s="11"/>
      <c r="F59" s="11"/>
    </row>
    <row r="60" spans="1:11" x14ac:dyDescent="0.25">
      <c r="A60" s="11"/>
      <c r="B60" s="11"/>
      <c r="C60" s="11"/>
      <c r="D60" s="11"/>
      <c r="E60" s="11"/>
      <c r="F60" s="11"/>
    </row>
    <row r="61" spans="1:11" x14ac:dyDescent="0.25">
      <c r="A61" s="11"/>
      <c r="B61" s="11"/>
      <c r="C61" s="11"/>
      <c r="D61" s="11"/>
      <c r="E61" s="11"/>
      <c r="F61" s="11"/>
    </row>
  </sheetData>
  <mergeCells count="6">
    <mergeCell ref="A50:C50"/>
    <mergeCell ref="A1:J1"/>
    <mergeCell ref="A22:C22"/>
    <mergeCell ref="A36:C36"/>
    <mergeCell ref="A29:C29"/>
    <mergeCell ref="A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4B1-58BE-40A1-9A05-9331D22EAEC2}">
  <dimension ref="A1:K61"/>
  <sheetViews>
    <sheetView workbookViewId="0">
      <selection sqref="A1:XFD1048576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 t="s">
        <v>10324</v>
      </c>
      <c r="F22" s="11"/>
      <c r="G22" s="11"/>
      <c r="H22" s="11"/>
      <c r="I22" s="11"/>
      <c r="J22" s="11"/>
    </row>
    <row r="23" spans="1:10" x14ac:dyDescent="0.25">
      <c r="A23" s="11" t="e" cm="1">
        <f t="array" ref="A23">ARR * ARRROW</f>
        <v>#NAME?</v>
      </c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 t="s">
        <v>10327</v>
      </c>
      <c r="F29" s="11"/>
      <c r="G29" s="11"/>
      <c r="H29" s="11"/>
      <c r="I29" s="11"/>
      <c r="J29" s="11"/>
    </row>
    <row r="30" spans="1:10" x14ac:dyDescent="0.25">
      <c r="A30" s="11" t="e" cm="1">
        <f t="array" ref="A30">ARRROW * ARR</f>
        <v>#NAME?</v>
      </c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 t="e" cm="1">
        <f t="array" ref="A37">ARR * ARRCOL</f>
        <v>#NAME?</v>
      </c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 t="e" cm="1">
        <f t="array" ref="A44">ARRCOL*ARR</f>
        <v>#NAME?</v>
      </c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 t="e" cm="1">
        <f t="array" ref="A51">ARRCOL * ARRROW</f>
        <v>#NAME?</v>
      </c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8" spans="1:11" x14ac:dyDescent="0.25">
      <c r="A58" s="17" t="str">
        <f ca="1">_xlfn.FORMULATEXT(A59)</f>
        <v>=LARGE(VGSales[Global_Sales];{1;3;6})</v>
      </c>
      <c r="B58" s="17"/>
      <c r="C58" s="17"/>
      <c r="D58" s="17"/>
      <c r="E58" s="17"/>
      <c r="F58" s="17"/>
    </row>
    <row r="59" spans="1:11" x14ac:dyDescent="0.25">
      <c r="A59" s="11" cm="1">
        <f t="array" ref="A59:A61">LARGE(VGSales[Global_Sales],{1;3;6})</f>
        <v>82.74</v>
      </c>
      <c r="B59" s="11"/>
      <c r="C59" s="11"/>
      <c r="D59" s="11"/>
      <c r="E59" s="11"/>
      <c r="F59" s="11"/>
    </row>
    <row r="60" spans="1:11" x14ac:dyDescent="0.25">
      <c r="A60" s="11">
        <v>35.82</v>
      </c>
      <c r="B60" s="11"/>
      <c r="C60" s="11"/>
      <c r="D60" s="11"/>
      <c r="E60" s="11"/>
      <c r="F60" s="11"/>
    </row>
    <row r="61" spans="1:11" x14ac:dyDescent="0.25">
      <c r="A61" s="11">
        <v>30.26</v>
      </c>
      <c r="B61" s="11"/>
      <c r="C61" s="11"/>
      <c r="D61" s="11"/>
      <c r="E61" s="11"/>
      <c r="F61" s="11"/>
    </row>
  </sheetData>
  <mergeCells count="6">
    <mergeCell ref="A1:J1"/>
    <mergeCell ref="A22:C22"/>
    <mergeCell ref="A29:C29"/>
    <mergeCell ref="A36:C36"/>
    <mergeCell ref="A43:C43"/>
    <mergeCell ref="A50:C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XABuAFwAbgAvACoAKgAgAFwAbgAgACoAIABBACAAYwBvAGwAdQBtAG4AIABjAG8AbgB0AGEAaQBuAGkAbgBnACAAYQBsAGwAIABtAG8AbgB0AGgAIABuAGEAbQBlAHMALgBcAG4AIAAqAC8AXABuAE0ATwBOAFQASABTACAAPQAgAHsAXABuACAAIAAgACAAXAAiAEoAYQBuAHUAYQByAHkAXAAiADsAXABuACAAIAAgACAAXAAiAEYAZQBiAHIAdQBhAHIAeQBcACIAOwBcAG4AIAAgACAAIABcACIATQBhAHIAcwBcACIAOwBcAG4AIAAgACAAIABcACIAQQBwAHIAaQBsAFwAIgA7AFwAbgAgACAAIAAgAFwAIgBNAGEAeQBcACIAOwBcAG4AIAAgACAAIABcACIASgB1AG4AZQBcACIAOwBcAG4AIAAgACAAIABcACIASgB1AGwAeQBcACIAOwBcAG4AIAAgACAAIABcACIAQQB1AGcAdQBzAHQAXAAiADsAXABuACAAIAAgACAAXAAiAFMAZQBwAHQAZQBtAGIAZQByAFwAIgA7AFwAbgAgACAAIAAgAFwAIgBPAGMAdABvAGIAZQByAFwAIgA7AFwAbgAgACAAIAAgAFwAIgBOAG8AdgBlAG0AYgBlAHIAXAAiADsAXABuACAAIAAgACAAXAAiAEQAZQBjAGUAbQBiAGUAcgBcACIAXABu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BcAG4ALwAvAC8AIABTAG8AbAB1AHQAaQBvAG4AcwBcAG4ALwAqAFwAbgBBAFIAUgBSAE8AVwAgAD0AIAB7ADEAXABcADYAXABcADgAfQA7ADsAXABuAFwAbgBBAFIAUgBDAE8ATAAgAD0AIAB7ADIAOwAgADMAOwAgADEAfQA7ADsAXABuAFwAbgBBAFIAUgAgAD0AIAB7ADEAXABcADIAXABcADMAOwAgADMAXABcADQAXABcADYAOwAgADgAXABcADkAXABcADEAMAB9ADsAOwBcAG4AKgAvACIAfQBdACwAIgBwAHIAbwBqAGUAYwB0AE4AYQBtAGUAcwAiADoAWwAiAE0ATwBOAFQASABTACIALAAiAEcAUgBBAEQARQBT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 array constants</vt:lpstr>
      <vt:lpstr>Return dynamic arrays</vt:lpstr>
      <vt:lpstr>Two-dimensional arrays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2023-02-06T03:08:08Z</dcterms:modified>
</cp:coreProperties>
</file>