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EN\Documents\"/>
    </mc:Choice>
  </mc:AlternateContent>
  <bookViews>
    <workbookView xWindow="0" yWindow="0" windowWidth="19180" windowHeight="6080"/>
  </bookViews>
  <sheets>
    <sheet name="Daily Expenditure" sheetId="2" r:id="rId1"/>
    <sheet name="Sheet1" sheetId="4" state="hidden" r:id="rId2"/>
    <sheet name="Monthly Contribution" sheetId="3" r:id="rId3"/>
  </sheets>
  <externalReferences>
    <externalReference r:id="rId4"/>
    <externalReference r:id="rId5"/>
  </externalReferences>
  <definedNames>
    <definedName name="_xlnm.Print_Area" localSheetId="1">'[1]petty cash expenditure'!$A$22:$F$39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B389" i="2" l="1"/>
  <c r="B382" i="2"/>
  <c r="B378" i="2"/>
  <c r="B373" i="2"/>
  <c r="B368" i="2"/>
  <c r="B361" i="2"/>
  <c r="B356" i="2"/>
  <c r="B350" i="2"/>
  <c r="E12" i="3" l="1"/>
  <c r="D12" i="3" l="1"/>
  <c r="C12" i="3"/>
  <c r="B12" i="3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l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l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l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l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l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7" i="2" s="1"/>
  <c r="E268" i="2" s="1"/>
  <c r="E269" i="2" s="1"/>
  <c r="E270" i="2" l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l="1"/>
  <c r="E301" i="2" s="1"/>
  <c r="E302" i="2" s="1"/>
  <c r="E303" i="2" l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l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l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</calcChain>
</file>

<file path=xl/sharedStrings.xml><?xml version="1.0" encoding="utf-8"?>
<sst xmlns="http://schemas.openxmlformats.org/spreadsheetml/2006/main" count="486" uniqueCount="276">
  <si>
    <t>Milk</t>
  </si>
  <si>
    <t>1kg</t>
  </si>
  <si>
    <t>Carrots</t>
  </si>
  <si>
    <t>Nduma</t>
  </si>
  <si>
    <t>Sweet potatoes</t>
  </si>
  <si>
    <t>Bread</t>
  </si>
  <si>
    <t>Item</t>
  </si>
  <si>
    <t>cost</t>
  </si>
  <si>
    <t>Qty</t>
  </si>
  <si>
    <t>cooking flour</t>
  </si>
  <si>
    <t>Omena</t>
  </si>
  <si>
    <t xml:space="preserve"> </t>
  </si>
  <si>
    <t>12/7/20121</t>
  </si>
  <si>
    <t>Cooking flour</t>
  </si>
  <si>
    <t>Pishori rice</t>
  </si>
  <si>
    <t>Lentils</t>
  </si>
  <si>
    <t>banana bread</t>
  </si>
  <si>
    <t>pea nuts</t>
  </si>
  <si>
    <t>2kgs</t>
  </si>
  <si>
    <t>21/2 cups</t>
  </si>
  <si>
    <t>4 bunchs</t>
  </si>
  <si>
    <t>6kgs</t>
  </si>
  <si>
    <t>400g</t>
  </si>
  <si>
    <t>500ml</t>
  </si>
  <si>
    <t>Benja</t>
  </si>
  <si>
    <t>13/7/2021</t>
  </si>
  <si>
    <t>cooking oil</t>
  </si>
  <si>
    <t>salt</t>
  </si>
  <si>
    <t xml:space="preserve"> match box</t>
  </si>
  <si>
    <t>basin</t>
  </si>
  <si>
    <t>kienyeji</t>
  </si>
  <si>
    <t>tomatoes</t>
  </si>
  <si>
    <t>tea leaves</t>
  </si>
  <si>
    <t>apples</t>
  </si>
  <si>
    <t>pepper</t>
  </si>
  <si>
    <t>potatoes</t>
  </si>
  <si>
    <t>Minji</t>
  </si>
  <si>
    <t>14/7/2021</t>
  </si>
  <si>
    <t>Green maize</t>
  </si>
  <si>
    <t>15/7/2021</t>
  </si>
  <si>
    <t>Kienyeji</t>
  </si>
  <si>
    <t>Egggs</t>
  </si>
  <si>
    <t>Bananas</t>
  </si>
  <si>
    <t>medium size</t>
  </si>
  <si>
    <t>3L</t>
  </si>
  <si>
    <t>50gms</t>
  </si>
  <si>
    <t>Budget</t>
  </si>
  <si>
    <t>16/7/2021</t>
  </si>
  <si>
    <t>19/7/2021</t>
  </si>
  <si>
    <t>mangoes</t>
  </si>
  <si>
    <t>meat</t>
  </si>
  <si>
    <t>Greens</t>
  </si>
  <si>
    <t>Hoho &amp; dania</t>
  </si>
  <si>
    <t>21/7/2021</t>
  </si>
  <si>
    <t>bread</t>
  </si>
  <si>
    <t>eggs</t>
  </si>
  <si>
    <t>Mondoh</t>
  </si>
  <si>
    <t>22/72021</t>
  </si>
  <si>
    <t>Carrier bag</t>
  </si>
  <si>
    <t>Carrot loaf</t>
  </si>
  <si>
    <t>Tea bags</t>
  </si>
  <si>
    <t>Blueband</t>
  </si>
  <si>
    <t>500gm</t>
  </si>
  <si>
    <t>Rice dawati</t>
  </si>
  <si>
    <t>Cabbage</t>
  </si>
  <si>
    <t>Soko maizemeal</t>
  </si>
  <si>
    <t>23/7/2021</t>
  </si>
  <si>
    <t>Nyanya</t>
  </si>
  <si>
    <t>Beef</t>
  </si>
  <si>
    <t>26/7/2021</t>
  </si>
  <si>
    <t>Chapati flour</t>
  </si>
  <si>
    <t>Tomato &amp; carrots</t>
  </si>
  <si>
    <t>Gas &amp;transaction cost</t>
  </si>
  <si>
    <t>27/7</t>
  </si>
  <si>
    <t>Njugu</t>
  </si>
  <si>
    <t>sweet bananas</t>
  </si>
  <si>
    <t>28/7</t>
  </si>
  <si>
    <t>Fruit</t>
  </si>
  <si>
    <t>green maize</t>
  </si>
  <si>
    <t>Michiri</t>
  </si>
  <si>
    <t>Meat</t>
  </si>
  <si>
    <t>29/7/2021</t>
  </si>
  <si>
    <t>30/7/2021</t>
  </si>
  <si>
    <t>waru</t>
  </si>
  <si>
    <t>snacks</t>
  </si>
  <si>
    <t>Nyanya/hoho/dania</t>
  </si>
  <si>
    <t>Waru</t>
  </si>
  <si>
    <t>Ngano flour</t>
  </si>
  <si>
    <t>ngwaci/eggs/greens</t>
  </si>
  <si>
    <t>Payment</t>
  </si>
  <si>
    <t>Cooking oil 5L</t>
  </si>
  <si>
    <t>Rice 5kg</t>
  </si>
  <si>
    <t>Ugali flour 6kg</t>
  </si>
  <si>
    <t>Queen cake</t>
  </si>
  <si>
    <t>Chapati flour2kg</t>
  </si>
  <si>
    <t>carrots</t>
  </si>
  <si>
    <t>mboga</t>
  </si>
  <si>
    <t>July</t>
  </si>
  <si>
    <t>August</t>
  </si>
  <si>
    <t>Ngwaci</t>
  </si>
  <si>
    <t>Davy</t>
  </si>
  <si>
    <t>Total</t>
  </si>
  <si>
    <t>Ruth</t>
  </si>
  <si>
    <t>16/8/2021</t>
  </si>
  <si>
    <t>17/8/2021</t>
  </si>
  <si>
    <t>nyanya</t>
  </si>
  <si>
    <t>cabbage</t>
  </si>
  <si>
    <t>Seedlings</t>
  </si>
  <si>
    <t>13/8/2021</t>
  </si>
  <si>
    <t>steel wool</t>
  </si>
  <si>
    <t xml:space="preserve">Bread, </t>
  </si>
  <si>
    <t>Liquid soap</t>
  </si>
  <si>
    <t>18/08/2021</t>
  </si>
  <si>
    <t>20/08/2021</t>
  </si>
  <si>
    <t>Kamande</t>
  </si>
  <si>
    <t>carrots and hoho</t>
  </si>
  <si>
    <t>23/08/2021</t>
  </si>
  <si>
    <t>Shopping at Naivas</t>
  </si>
  <si>
    <t>Mboga</t>
  </si>
  <si>
    <t>24/08/2021</t>
  </si>
  <si>
    <t>Maize</t>
  </si>
  <si>
    <t>Crunchy mandazi</t>
  </si>
  <si>
    <t>RECEIVED</t>
  </si>
  <si>
    <t>25/08/2021</t>
  </si>
  <si>
    <t>Michiri &amp; njugu</t>
  </si>
  <si>
    <t>26/08/2021</t>
  </si>
  <si>
    <t>27/08/2021</t>
  </si>
  <si>
    <t>30/08/2021</t>
  </si>
  <si>
    <t>31/08/2021</t>
  </si>
  <si>
    <t>Ugali flour</t>
  </si>
  <si>
    <t>Chapati Flour</t>
  </si>
  <si>
    <t>Eggs</t>
  </si>
  <si>
    <t>NAME</t>
  </si>
  <si>
    <t>September</t>
  </si>
  <si>
    <t>November</t>
  </si>
  <si>
    <t>December</t>
  </si>
  <si>
    <t>Ritah</t>
  </si>
  <si>
    <t>Beaty</t>
  </si>
  <si>
    <t>Ben</t>
  </si>
  <si>
    <t>Monthly Contribution</t>
  </si>
  <si>
    <t>carrots and tomatoes</t>
  </si>
  <si>
    <t>Nyama</t>
  </si>
  <si>
    <t>hoho &amp; ndania</t>
  </si>
  <si>
    <t>Month</t>
  </si>
  <si>
    <t>Amount</t>
  </si>
  <si>
    <t>October</t>
  </si>
  <si>
    <t>14/9/2021</t>
  </si>
  <si>
    <t>15/9/2021</t>
  </si>
  <si>
    <t>hoho, ndania&amp; carrots</t>
  </si>
  <si>
    <t>Ruth + mpesa transactions</t>
  </si>
  <si>
    <t>carrier bag</t>
  </si>
  <si>
    <t>hoho/dania carrots</t>
  </si>
  <si>
    <t>Cartridge rider</t>
  </si>
  <si>
    <t>pure wimbi 1kg</t>
  </si>
  <si>
    <t>Unga uji</t>
  </si>
  <si>
    <t>Gas refill</t>
  </si>
  <si>
    <t>mboga, nyanya &amp;ndania</t>
  </si>
  <si>
    <t>16/09/2021</t>
  </si>
  <si>
    <t>Nyanya,hoho,ndania</t>
  </si>
  <si>
    <t>17/09/2021</t>
  </si>
  <si>
    <t>Shopping at Quickmart</t>
  </si>
  <si>
    <t>carrots,hoho,nyany,dania</t>
  </si>
  <si>
    <t>20/09/2021</t>
  </si>
  <si>
    <t>21/09/2021</t>
  </si>
  <si>
    <t>Mkate</t>
  </si>
  <si>
    <t>Kamande  4kgs</t>
  </si>
  <si>
    <t>22/09/2021</t>
  </si>
  <si>
    <t>matoke</t>
  </si>
  <si>
    <t>23/09/2021</t>
  </si>
  <si>
    <t>maize</t>
  </si>
  <si>
    <t>carrots,ndania, hoho</t>
  </si>
  <si>
    <t>Ruth shopped for 2days</t>
  </si>
  <si>
    <t>Matoke</t>
  </si>
  <si>
    <t>Breakfast &amp; lunch</t>
  </si>
  <si>
    <t>Date Paid</t>
  </si>
  <si>
    <t>Breakfast &amp; lunch from 9th-13th</t>
  </si>
  <si>
    <t xml:space="preserve">24/9/2021 &amp;27th </t>
  </si>
  <si>
    <t>28/09/2021</t>
  </si>
  <si>
    <t>29/09/2021</t>
  </si>
  <si>
    <t>Matumbo</t>
  </si>
  <si>
    <t>30/09/2021</t>
  </si>
  <si>
    <t>peanuts</t>
  </si>
  <si>
    <t>Mahindi</t>
  </si>
  <si>
    <t>Carrots &amp; dania &amp; carrier bag</t>
  </si>
  <si>
    <t xml:space="preserve">                        Ruth's payment</t>
  </si>
  <si>
    <t>Hoho/dania</t>
  </si>
  <si>
    <t>Meeting Snack bite</t>
  </si>
  <si>
    <t>Melon</t>
  </si>
  <si>
    <t>Pawpaw</t>
  </si>
  <si>
    <t>Berries</t>
  </si>
  <si>
    <t>Ginger Cookies</t>
  </si>
  <si>
    <t>Milk 2</t>
  </si>
  <si>
    <t>Bottled water 4@40</t>
  </si>
  <si>
    <t>Received</t>
  </si>
  <si>
    <t>Mahindi githeri</t>
  </si>
  <si>
    <t>Carrots &amp; dania &amp; hoho</t>
  </si>
  <si>
    <t>Carrots &amp; Dania</t>
  </si>
  <si>
    <t>Rice paid via mpesa</t>
  </si>
  <si>
    <t>Ruth via mpesa</t>
  </si>
  <si>
    <t>Carbage</t>
  </si>
  <si>
    <t>nduma</t>
  </si>
  <si>
    <t>13/10/2021</t>
  </si>
  <si>
    <t>Nyanya ,ndania,hoho</t>
  </si>
  <si>
    <t>14/10/2021</t>
  </si>
  <si>
    <t>Liver</t>
  </si>
  <si>
    <t>Ndania &amp; Hoho</t>
  </si>
  <si>
    <t>Carrots &amp; Onions</t>
  </si>
  <si>
    <t>15/10/2021</t>
  </si>
  <si>
    <t>18/10/2021</t>
  </si>
  <si>
    <t>Maize ( green)</t>
  </si>
  <si>
    <t>Kitunguu</t>
  </si>
  <si>
    <t>Salt</t>
  </si>
  <si>
    <t>Pilipili and dania</t>
  </si>
  <si>
    <t>19/10/2021</t>
  </si>
  <si>
    <t>Carrots/dania</t>
  </si>
  <si>
    <t>Kitungu</t>
  </si>
  <si>
    <t xml:space="preserve"> Green Maize</t>
  </si>
  <si>
    <t>Chumvi</t>
  </si>
  <si>
    <t>Pilipili</t>
  </si>
  <si>
    <t>Dania</t>
  </si>
  <si>
    <t>Mbonga</t>
  </si>
  <si>
    <t>Mayai</t>
  </si>
  <si>
    <t>yams</t>
  </si>
  <si>
    <t>Unga</t>
  </si>
  <si>
    <t>Tea Bags</t>
  </si>
  <si>
    <t>Nyanya/Dania</t>
  </si>
  <si>
    <t>Maziwa</t>
  </si>
  <si>
    <t>Banana</t>
  </si>
  <si>
    <t xml:space="preserve">Meat </t>
  </si>
  <si>
    <t>D/h</t>
  </si>
  <si>
    <t>Yams</t>
  </si>
  <si>
    <t>January</t>
  </si>
  <si>
    <t>February</t>
  </si>
  <si>
    <t>Kizito</t>
  </si>
  <si>
    <t>Maryanne</t>
  </si>
  <si>
    <t>2Eggs</t>
  </si>
  <si>
    <t>Carrot</t>
  </si>
  <si>
    <t>Dania/hoho</t>
  </si>
  <si>
    <t>Sweet-Potatoes</t>
  </si>
  <si>
    <t>Green-Maize</t>
  </si>
  <si>
    <t>Dania/Hoho</t>
  </si>
  <si>
    <t>BakingFlour</t>
  </si>
  <si>
    <t xml:space="preserve"> S/Glue</t>
  </si>
  <si>
    <t>Flour</t>
  </si>
  <si>
    <t>Onions</t>
  </si>
  <si>
    <t>Tea-bags</t>
  </si>
  <si>
    <t>Bar Soap</t>
  </si>
  <si>
    <t>Green-maize</t>
  </si>
  <si>
    <t>Kitchen-Towels</t>
  </si>
  <si>
    <t>Baking-flour</t>
  </si>
  <si>
    <t>Plunger  to unblock sink</t>
  </si>
  <si>
    <t>Mshiri/mix</t>
  </si>
  <si>
    <t>Potatoes</t>
  </si>
  <si>
    <t>15/11/2021</t>
  </si>
  <si>
    <t>Gas refil</t>
  </si>
  <si>
    <t xml:space="preserve">EXPENSES CLAIM FORM </t>
  </si>
  <si>
    <t>Pancake</t>
  </si>
  <si>
    <t>Carrots/Dania</t>
  </si>
  <si>
    <t>Sweat-potatoes</t>
  </si>
  <si>
    <t>Wheat Flour</t>
  </si>
  <si>
    <t>Camande</t>
  </si>
  <si>
    <t>Soap chemicals</t>
  </si>
  <si>
    <t>mshiri</t>
  </si>
  <si>
    <t>24/11/2021</t>
  </si>
  <si>
    <t>Picus  flask 1L from Naivas</t>
  </si>
  <si>
    <t>match box</t>
  </si>
  <si>
    <t xml:space="preserve">Elianto </t>
  </si>
  <si>
    <t>Sugar</t>
  </si>
  <si>
    <t>Wheat flour</t>
  </si>
  <si>
    <t>Maize flour</t>
  </si>
  <si>
    <t>29/11/2021</t>
  </si>
  <si>
    <t>savviettes paid by Mpesa</t>
  </si>
  <si>
    <t>30/11/2021</t>
  </si>
  <si>
    <t>baking flour</t>
  </si>
  <si>
    <t xml:space="preserve">Rice </t>
  </si>
  <si>
    <t>carrots/Mishiri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</si>
</sst>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2" borderId="12" applyNumberFormat="0" applyAlignment="0" applyProtection="0"/>
  </cellStyleXfs>
  <cellXfs count="60">
    <xf numFmtId="0" fontId="0" fillId="0" borderId="0" xfId="0"/>
    <xf numFmtId="0" fontId="2" fillId="0" borderId="0" xfId="0" applyFont="1"/>
    <xf numFmtId="43" fontId="0" fillId="0" borderId="0" xfId="1" applyFont="1"/>
    <xf numFmtId="43" fontId="3" fillId="0" borderId="1" xfId="1" applyFont="1" applyBorder="1"/>
    <xf numFmtId="0" fontId="0" fillId="0" borderId="1" xfId="0" applyBorder="1"/>
    <xf numFmtId="43" fontId="0" fillId="0" borderId="1" xfId="1" applyFont="1" applyBorder="1"/>
    <xf numFmtId="0" fontId="4" fillId="0" borderId="1" xfId="0" applyFont="1" applyBorder="1"/>
    <xf numFmtId="0" fontId="2" fillId="0" borderId="1" xfId="0" applyFont="1" applyBorder="1"/>
    <xf numFmtId="14" fontId="0" fillId="0" borderId="1" xfId="0" applyNumberFormat="1" applyBorder="1"/>
    <xf numFmtId="0" fontId="4" fillId="0" borderId="0" xfId="0" applyFont="1"/>
    <xf numFmtId="0" fontId="0" fillId="0" borderId="0" xfId="0" applyAlignment="1">
      <alignment horizontal="center"/>
    </xf>
    <xf numFmtId="43" fontId="4" fillId="0" borderId="1" xfId="1" applyFont="1" applyBorder="1"/>
    <xf numFmtId="43" fontId="2" fillId="0" borderId="1" xfId="1" applyFont="1" applyBorder="1"/>
    <xf numFmtId="43" fontId="0" fillId="0" borderId="1" xfId="1" applyFont="1" applyFill="1" applyBorder="1"/>
    <xf numFmtId="43" fontId="7" fillId="0" borderId="1" xfId="1" applyFont="1" applyBorder="1"/>
    <xf numFmtId="0" fontId="4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8" fillId="0" borderId="6" xfId="1" applyFont="1" applyBorder="1" applyAlignment="1">
      <alignment horizontal="left"/>
    </xf>
    <xf numFmtId="43" fontId="8" fillId="0" borderId="3" xfId="1" applyFont="1" applyBorder="1" applyAlignment="1">
      <alignment horizontal="center"/>
    </xf>
    <xf numFmtId="43" fontId="4" fillId="0" borderId="4" xfId="1" applyFont="1" applyBorder="1" applyAlignment="1">
      <alignment horizontal="center"/>
    </xf>
    <xf numFmtId="43" fontId="4" fillId="0" borderId="5" xfId="1" applyFont="1" applyBorder="1" applyAlignment="1">
      <alignment horizontal="center"/>
    </xf>
    <xf numFmtId="43" fontId="8" fillId="0" borderId="6" xfId="1" applyFont="1" applyBorder="1" applyAlignment="1">
      <alignment horizontal="center"/>
    </xf>
    <xf numFmtId="43" fontId="8" fillId="0" borderId="7" xfId="1" applyFont="1" applyBorder="1" applyAlignment="1">
      <alignment horizontal="center"/>
    </xf>
    <xf numFmtId="43" fontId="8" fillId="0" borderId="8" xfId="1" applyFont="1" applyBorder="1" applyAlignment="1">
      <alignment horizontal="center"/>
    </xf>
    <xf numFmtId="43" fontId="8" fillId="0" borderId="1" xfId="1" applyFont="1" applyBorder="1"/>
    <xf numFmtId="43" fontId="9" fillId="0" borderId="1" xfId="1" applyFont="1" applyBorder="1"/>
    <xf numFmtId="43" fontId="4" fillId="0" borderId="1" xfId="1" applyFont="1" applyFill="1" applyBorder="1" applyAlignment="1">
      <alignment horizontal="center"/>
    </xf>
    <xf numFmtId="0" fontId="4" fillId="0" borderId="1" xfId="0" applyFont="1" applyBorder="1" applyAlignment="1"/>
    <xf numFmtId="0" fontId="0" fillId="0" borderId="0" xfId="0" applyBorder="1"/>
    <xf numFmtId="0" fontId="4" fillId="0" borderId="10" xfId="0" applyFont="1" applyBorder="1" applyAlignment="1"/>
    <xf numFmtId="0" fontId="4" fillId="0" borderId="11" xfId="0" applyFont="1" applyBorder="1" applyAlignment="1"/>
    <xf numFmtId="43" fontId="2" fillId="0" borderId="6" xfId="1" applyFont="1" applyBorder="1" applyAlignment="1">
      <alignment horizontal="left"/>
    </xf>
    <xf numFmtId="0" fontId="0" fillId="0" borderId="0" xfId="0" applyFont="1"/>
    <xf numFmtId="0" fontId="0" fillId="0" borderId="1" xfId="0" applyFont="1" applyBorder="1"/>
    <xf numFmtId="14" fontId="2" fillId="0" borderId="0" xfId="0" applyNumberFormat="1" applyFont="1"/>
    <xf numFmtId="0" fontId="0" fillId="0" borderId="1" xfId="0" applyFont="1" applyFill="1" applyBorder="1"/>
    <xf numFmtId="0" fontId="7" fillId="0" borderId="1" xfId="0" applyFont="1" applyBorder="1"/>
    <xf numFmtId="43" fontId="0" fillId="0" borderId="1" xfId="1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4" fontId="11" fillId="2" borderId="1" xfId="2" applyNumberFormat="1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43" fontId="0" fillId="0" borderId="1" xfId="1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4" fillId="0" borderId="0" xfId="0" applyFont="1" applyAlignment="1"/>
    <xf numFmtId="0" fontId="12" fillId="0" borderId="1" xfId="0" applyFont="1" applyBorder="1"/>
    <xf numFmtId="43" fontId="12" fillId="0" borderId="1" xfId="1" applyFont="1" applyBorder="1"/>
    <xf numFmtId="0" fontId="12" fillId="0" borderId="0" xfId="0" applyFont="1" applyAlignment="1">
      <alignment horizontal="left" vertical="center"/>
    </xf>
    <xf numFmtId="43" fontId="12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CCOUNTING%20DOCUMENTS/ACCOUNTING%20DOCUMENTS%20TEMPLATES/PO-RF-CV-PCV-PC%20SUMMARY%20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51UF0F3D/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 ORDER"/>
      <sheetName val="REQUISITION FORM"/>
      <sheetName val="petty cash expenditure"/>
      <sheetName val="Sheet1"/>
      <sheetName val="CHEQUE PAYMENT VOUCHER"/>
      <sheetName val="PETTY CASH VOUCHER"/>
      <sheetName val="PETTY CASH TRANSACTION SUMMARY"/>
      <sheetName val="EXPENSES CLAIM FORM"/>
      <sheetName val="PRACTICE SHEET"/>
    </sheetNames>
    <sheetDataSet>
      <sheetData sheetId="0"/>
      <sheetData sheetId="1"/>
      <sheetData sheetId="2">
        <row r="23">
          <cell r="A23" t="str">
            <v>Summary Petty Cash Expenditure</v>
          </cell>
        </row>
        <row r="24">
          <cell r="A24" t="str">
            <v>Date</v>
          </cell>
          <cell r="B24" t="str">
            <v>Item</v>
          </cell>
          <cell r="C24" t="str">
            <v>Cash In</v>
          </cell>
          <cell r="D24" t="str">
            <v>Cash Out</v>
          </cell>
          <cell r="E24" t="str">
            <v>Balance</v>
          </cell>
        </row>
        <row r="25">
          <cell r="A25" t="str">
            <v>24.11.2021</v>
          </cell>
          <cell r="B25" t="str">
            <v>Cash given via Mpesa</v>
          </cell>
          <cell r="C25">
            <v>2300</v>
          </cell>
          <cell r="E25">
            <v>2300</v>
          </cell>
        </row>
        <row r="26">
          <cell r="A26" t="str">
            <v>24.11..2021</v>
          </cell>
          <cell r="B26" t="str">
            <v>Pizza +transaction cost</v>
          </cell>
          <cell r="D26">
            <v>1122</v>
          </cell>
          <cell r="E26">
            <v>1178</v>
          </cell>
        </row>
        <row r="27">
          <cell r="A27" t="str">
            <v>24.11.2021</v>
          </cell>
          <cell r="B27" t="str">
            <v>Pizza Rider+mpesa cost</v>
          </cell>
          <cell r="D27">
            <v>206</v>
          </cell>
          <cell r="E27">
            <v>972</v>
          </cell>
        </row>
        <row r="28">
          <cell r="A28" t="str">
            <v>25.11. 2021</v>
          </cell>
          <cell r="B28" t="str">
            <v>Photocopy paper 1Rim</v>
          </cell>
          <cell r="D28">
            <v>380</v>
          </cell>
          <cell r="E28">
            <v>592</v>
          </cell>
        </row>
        <row r="29">
          <cell r="A29" t="str">
            <v>25.11. 2022</v>
          </cell>
          <cell r="B29" t="str">
            <v>2pkts A4 Envelopes</v>
          </cell>
          <cell r="D29">
            <v>300</v>
          </cell>
          <cell r="E29">
            <v>292</v>
          </cell>
        </row>
        <row r="30">
          <cell r="A30" t="str">
            <v>25.11. 2023</v>
          </cell>
          <cell r="B30" t="str">
            <v>5pcs Shorthand Books</v>
          </cell>
          <cell r="D30">
            <v>150</v>
          </cell>
          <cell r="E30">
            <v>142</v>
          </cell>
        </row>
        <row r="31">
          <cell r="A31" t="str">
            <v>25.11. 2024</v>
          </cell>
          <cell r="B31" t="str">
            <v>Transaction cost(Mpesa)</v>
          </cell>
          <cell r="D31">
            <v>12</v>
          </cell>
          <cell r="E31">
            <v>130</v>
          </cell>
        </row>
        <row r="32">
          <cell r="E32">
            <v>130</v>
          </cell>
        </row>
        <row r="33">
          <cell r="E33">
            <v>130</v>
          </cell>
        </row>
        <row r="34">
          <cell r="E34">
            <v>130</v>
          </cell>
        </row>
        <row r="35">
          <cell r="E35">
            <v>130</v>
          </cell>
        </row>
        <row r="36">
          <cell r="E36">
            <v>0</v>
          </cell>
        </row>
        <row r="37">
          <cell r="A37" t="str">
            <v>Prepared by ---------------------------------------------------------</v>
          </cell>
          <cell r="E37">
            <v>0</v>
          </cell>
        </row>
        <row r="38">
          <cell r="A38" t="str">
            <v>Sign  --------------------------------------------------------------------</v>
          </cell>
        </row>
        <row r="39">
          <cell r="A39" t="str">
            <v>Date ---------------------------------------------------------------------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1">
          <cell r="A41">
            <v>44490</v>
          </cell>
        </row>
        <row r="47">
          <cell r="A47">
            <v>44491</v>
          </cell>
        </row>
        <row r="52">
          <cell r="A52">
            <v>44494</v>
          </cell>
        </row>
        <row r="60">
          <cell r="A60">
            <v>44495</v>
          </cell>
        </row>
        <row r="66">
          <cell r="A66">
            <v>44496</v>
          </cell>
        </row>
        <row r="72">
          <cell r="A72">
            <v>44497</v>
          </cell>
        </row>
        <row r="78">
          <cell r="A78">
            <v>44498</v>
          </cell>
        </row>
        <row r="86">
          <cell r="A86">
            <v>44501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54"/>
  <sheetViews>
    <sheetView tabSelected="1" zoomScaleNormal="100" zoomScaleSheetLayoutView="100" workbookViewId="0">
      <selection activeCell="E5" sqref="E5"/>
    </sheetView>
  </sheetViews>
  <sheetFormatPr defaultRowHeight="14.5" x14ac:dyDescent="0.35"/>
  <cols>
    <col min="1" max="1" width="29.453125" style="4" customWidth="1"/>
    <col min="2" max="2" width="18.1796875" style="4" customWidth="1"/>
    <col min="3" max="3" width="14.453125" style="5" customWidth="1"/>
    <col min="4" max="4" width="18.81640625" style="5" customWidth="1"/>
    <col min="5" max="5" width="16" style="12" bestFit="1" customWidth="1"/>
    <col min="7" max="8" width="10.453125" customWidth="1"/>
    <col min="9" max="9" width="12.453125" customWidth="1"/>
    <col min="10" max="10" width="13.81640625" customWidth="1"/>
    <col min="11" max="11" width="15.54296875" customWidth="1"/>
    <col min="12" max="12" width="14.453125" customWidth="1"/>
  </cols>
  <sheetData>
    <row r="1" spans="1:14" ht="21" x14ac:dyDescent="0.5">
      <c r="B1" s="43">
        <v>44446</v>
      </c>
    </row>
    <row r="2" spans="1:14" x14ac:dyDescent="0.35">
      <c r="G2" s="10"/>
      <c r="H2" s="10"/>
      <c r="I2" s="10"/>
      <c r="J2" s="10"/>
      <c r="K2" s="10"/>
      <c r="L2" s="10"/>
      <c r="M2" s="10"/>
      <c r="N2" s="10"/>
    </row>
    <row r="3" spans="1:14" ht="18.5" x14ac:dyDescent="0.45">
      <c r="A3" s="6" t="s">
        <v>6</v>
      </c>
      <c r="B3" s="6" t="s">
        <v>8</v>
      </c>
      <c r="C3" s="11" t="s">
        <v>7</v>
      </c>
      <c r="D3" s="11" t="s">
        <v>89</v>
      </c>
      <c r="E3" s="11" t="s">
        <v>46</v>
      </c>
      <c r="G3" s="15"/>
      <c r="H3" s="10"/>
      <c r="I3" s="10"/>
      <c r="J3" s="10"/>
      <c r="K3" s="10"/>
      <c r="L3" s="10"/>
      <c r="M3" s="10"/>
      <c r="N3" s="10"/>
    </row>
    <row r="4" spans="1:14" ht="18.5" x14ac:dyDescent="0.45">
      <c r="A4" s="6"/>
      <c r="B4" s="6"/>
      <c r="C4" s="11"/>
      <c r="D4" s="11">
        <v>12000</v>
      </c>
      <c r="E4" s="11">
        <v>12000</v>
      </c>
      <c r="G4" s="10"/>
      <c r="H4" s="10"/>
      <c r="I4" s="10"/>
      <c r="J4" s="10"/>
      <c r="K4" s="10"/>
      <c r="L4" s="10"/>
      <c r="M4" s="10"/>
      <c r="N4" s="10"/>
    </row>
    <row r="5" spans="1:14" x14ac:dyDescent="0.35">
      <c r="A5" s="4" t="s">
        <v>9</v>
      </c>
      <c r="B5" s="4" t="s">
        <v>18</v>
      </c>
      <c r="C5" s="5">
        <v>150</v>
      </c>
      <c r="E5" s="12">
        <f>E4-C5</f>
        <v>11850</v>
      </c>
      <c r="G5" s="10"/>
      <c r="H5" s="10"/>
      <c r="I5" s="10"/>
      <c r="J5" s="10"/>
      <c r="K5" s="10"/>
      <c r="L5" s="10"/>
      <c r="M5" s="10"/>
      <c r="N5" s="10"/>
    </row>
    <row r="6" spans="1:14" x14ac:dyDescent="0.35">
      <c r="A6" s="4" t="s">
        <v>51</v>
      </c>
      <c r="B6" s="4" t="s">
        <v>20</v>
      </c>
      <c r="C6" s="5">
        <v>150</v>
      </c>
      <c r="E6" s="12">
        <f t="shared" ref="E6:E69" si="0">E5-C6</f>
        <v>11700</v>
      </c>
      <c r="G6" s="10"/>
      <c r="H6" s="10"/>
      <c r="I6" s="10"/>
      <c r="J6" s="10"/>
      <c r="K6" s="10"/>
      <c r="L6" s="10"/>
      <c r="M6" s="10"/>
      <c r="N6" s="10"/>
    </row>
    <row r="7" spans="1:14" ht="21" x14ac:dyDescent="0.5">
      <c r="A7" s="4" t="s">
        <v>10</v>
      </c>
      <c r="B7" s="4" t="s">
        <v>19</v>
      </c>
      <c r="C7" s="5">
        <v>150</v>
      </c>
      <c r="E7" s="12">
        <f t="shared" si="0"/>
        <v>11550</v>
      </c>
      <c r="G7" s="16"/>
      <c r="H7" s="10"/>
      <c r="I7" s="10"/>
      <c r="J7" s="10"/>
      <c r="K7" s="10"/>
      <c r="L7" s="10"/>
      <c r="M7" s="10"/>
      <c r="N7" s="10"/>
    </row>
    <row r="8" spans="1:14" ht="18.5" x14ac:dyDescent="0.45">
      <c r="C8" s="11"/>
      <c r="D8" s="11"/>
      <c r="E8" s="12">
        <f t="shared" si="0"/>
        <v>11550</v>
      </c>
    </row>
    <row r="9" spans="1:14" ht="21" x14ac:dyDescent="0.5">
      <c r="B9" s="44" t="s">
        <v>12</v>
      </c>
      <c r="E9" s="12">
        <f t="shared" si="0"/>
        <v>11550</v>
      </c>
    </row>
    <row r="10" spans="1:14" x14ac:dyDescent="0.35">
      <c r="A10" s="4" t="s">
        <v>35</v>
      </c>
      <c r="C10" s="5">
        <v>120</v>
      </c>
      <c r="E10" s="12">
        <f t="shared" si="0"/>
        <v>11430</v>
      </c>
    </row>
    <row r="11" spans="1:14" x14ac:dyDescent="0.35">
      <c r="A11" s="4" t="s">
        <v>13</v>
      </c>
      <c r="B11" s="4" t="s">
        <v>21</v>
      </c>
      <c r="C11" s="5">
        <v>312</v>
      </c>
      <c r="E11" s="12">
        <f t="shared" si="0"/>
        <v>11118</v>
      </c>
    </row>
    <row r="12" spans="1:14" x14ac:dyDescent="0.35">
      <c r="A12" s="4" t="s">
        <v>14</v>
      </c>
      <c r="B12" s="4" t="s">
        <v>18</v>
      </c>
      <c r="C12" s="5">
        <v>399</v>
      </c>
      <c r="E12" s="12">
        <f t="shared" si="0"/>
        <v>10719</v>
      </c>
    </row>
    <row r="13" spans="1:14" x14ac:dyDescent="0.35">
      <c r="A13" s="4" t="s">
        <v>15</v>
      </c>
      <c r="B13" s="4" t="s">
        <v>1</v>
      </c>
      <c r="C13" s="5">
        <v>240</v>
      </c>
      <c r="E13" s="12">
        <f t="shared" si="0"/>
        <v>10479</v>
      </c>
    </row>
    <row r="14" spans="1:14" x14ac:dyDescent="0.35">
      <c r="A14" s="4" t="s">
        <v>16</v>
      </c>
      <c r="B14" s="4" t="s">
        <v>22</v>
      </c>
      <c r="C14" s="5">
        <v>146</v>
      </c>
      <c r="E14" s="12">
        <f t="shared" si="0"/>
        <v>10333</v>
      </c>
    </row>
    <row r="15" spans="1:14" x14ac:dyDescent="0.35">
      <c r="A15" s="4" t="s">
        <v>0</v>
      </c>
      <c r="B15" s="4" t="s">
        <v>23</v>
      </c>
      <c r="C15" s="5">
        <v>43</v>
      </c>
      <c r="E15" s="12">
        <f t="shared" si="0"/>
        <v>10290</v>
      </c>
    </row>
    <row r="16" spans="1:14" x14ac:dyDescent="0.35">
      <c r="A16" s="4" t="s">
        <v>17</v>
      </c>
      <c r="C16" s="5">
        <v>60</v>
      </c>
      <c r="E16" s="12">
        <f t="shared" si="0"/>
        <v>10230</v>
      </c>
    </row>
    <row r="17" spans="1:15" x14ac:dyDescent="0.35">
      <c r="A17" s="4" t="s">
        <v>36</v>
      </c>
      <c r="C17" s="5">
        <v>50</v>
      </c>
      <c r="E17" s="12">
        <f t="shared" si="0"/>
        <v>10180</v>
      </c>
    </row>
    <row r="18" spans="1:15" ht="18.5" x14ac:dyDescent="0.45">
      <c r="A18" s="4" t="s">
        <v>67</v>
      </c>
      <c r="C18" s="27">
        <v>120</v>
      </c>
      <c r="D18" s="11"/>
      <c r="E18" s="12">
        <f t="shared" si="0"/>
        <v>10060</v>
      </c>
    </row>
    <row r="19" spans="1:15" x14ac:dyDescent="0.35">
      <c r="E19" s="12">
        <f t="shared" si="0"/>
        <v>10060</v>
      </c>
    </row>
    <row r="20" spans="1:15" ht="21" x14ac:dyDescent="0.5">
      <c r="B20" s="44" t="s">
        <v>25</v>
      </c>
      <c r="E20" s="12">
        <f t="shared" si="0"/>
        <v>10060</v>
      </c>
    </row>
    <row r="21" spans="1:15" x14ac:dyDescent="0.35">
      <c r="A21" s="4" t="s">
        <v>17</v>
      </c>
      <c r="C21" s="5">
        <v>60</v>
      </c>
      <c r="E21" s="12">
        <f>E20-C21</f>
        <v>10000</v>
      </c>
    </row>
    <row r="22" spans="1:15" x14ac:dyDescent="0.35">
      <c r="A22" s="4" t="s">
        <v>26</v>
      </c>
      <c r="B22" s="4" t="s">
        <v>44</v>
      </c>
      <c r="C22" s="5">
        <v>632</v>
      </c>
      <c r="E22" s="12">
        <f t="shared" si="0"/>
        <v>9368</v>
      </c>
    </row>
    <row r="23" spans="1:15" x14ac:dyDescent="0.35">
      <c r="A23" s="4" t="s">
        <v>27</v>
      </c>
      <c r="B23" s="4" t="s">
        <v>1</v>
      </c>
      <c r="C23" s="5">
        <v>30</v>
      </c>
      <c r="E23" s="12">
        <f t="shared" si="0"/>
        <v>9338</v>
      </c>
    </row>
    <row r="24" spans="1:15" ht="26" x14ac:dyDescent="0.6">
      <c r="A24" s="4" t="s">
        <v>28</v>
      </c>
      <c r="C24" s="5">
        <v>42</v>
      </c>
      <c r="E24" s="12">
        <f t="shared" si="0"/>
        <v>9296</v>
      </c>
      <c r="N24" s="56"/>
      <c r="O24" s="56"/>
    </row>
    <row r="25" spans="1:15" x14ac:dyDescent="0.35">
      <c r="A25" s="4" t="s">
        <v>29</v>
      </c>
      <c r="B25" s="4" t="s">
        <v>43</v>
      </c>
      <c r="C25" s="5">
        <v>104</v>
      </c>
      <c r="E25" s="12">
        <f t="shared" si="0"/>
        <v>9192</v>
      </c>
    </row>
    <row r="26" spans="1:15" x14ac:dyDescent="0.35">
      <c r="A26" s="4" t="s">
        <v>30</v>
      </c>
      <c r="C26" s="5">
        <v>150</v>
      </c>
      <c r="E26" s="12">
        <f t="shared" si="0"/>
        <v>9042</v>
      </c>
    </row>
    <row r="27" spans="1:15" x14ac:dyDescent="0.35">
      <c r="A27" s="4" t="s">
        <v>31</v>
      </c>
      <c r="C27" s="5">
        <v>60</v>
      </c>
      <c r="E27" s="12">
        <f t="shared" si="0"/>
        <v>8982</v>
      </c>
    </row>
    <row r="28" spans="1:15" x14ac:dyDescent="0.35">
      <c r="A28" s="4" t="s">
        <v>32</v>
      </c>
      <c r="B28" s="4" t="s">
        <v>45</v>
      </c>
      <c r="C28" s="5">
        <v>125</v>
      </c>
      <c r="E28" s="12">
        <f t="shared" si="0"/>
        <v>8857</v>
      </c>
    </row>
    <row r="29" spans="1:15" ht="18.5" x14ac:dyDescent="0.45">
      <c r="A29" s="4" t="s">
        <v>33</v>
      </c>
      <c r="C29" s="5">
        <v>100</v>
      </c>
      <c r="E29" s="12">
        <f t="shared" si="0"/>
        <v>8757</v>
      </c>
      <c r="O29" s="9"/>
    </row>
    <row r="30" spans="1:15" x14ac:dyDescent="0.35">
      <c r="A30" s="4" t="s">
        <v>34</v>
      </c>
      <c r="C30" s="5">
        <v>10</v>
      </c>
      <c r="E30" s="12">
        <f t="shared" si="0"/>
        <v>8747</v>
      </c>
    </row>
    <row r="31" spans="1:15" ht="23.5" x14ac:dyDescent="0.55000000000000004">
      <c r="C31" s="3"/>
      <c r="D31" s="3"/>
      <c r="E31" s="12">
        <f t="shared" si="0"/>
        <v>8747</v>
      </c>
      <c r="N31" s="57"/>
      <c r="O31" s="57"/>
    </row>
    <row r="32" spans="1:15" x14ac:dyDescent="0.35">
      <c r="E32" s="12">
        <f t="shared" si="0"/>
        <v>8747</v>
      </c>
    </row>
    <row r="33" spans="1:5" ht="21" x14ac:dyDescent="0.5">
      <c r="B33" s="44" t="s">
        <v>37</v>
      </c>
      <c r="E33" s="12">
        <f t="shared" si="0"/>
        <v>8747</v>
      </c>
    </row>
    <row r="34" spans="1:5" x14ac:dyDescent="0.35">
      <c r="A34" s="4" t="s">
        <v>4</v>
      </c>
      <c r="C34" s="5">
        <v>50</v>
      </c>
      <c r="E34" s="12">
        <f t="shared" si="0"/>
        <v>8697</v>
      </c>
    </row>
    <row r="35" spans="1:5" x14ac:dyDescent="0.35">
      <c r="A35" s="4" t="s">
        <v>38</v>
      </c>
      <c r="C35" s="5">
        <v>100</v>
      </c>
      <c r="E35" s="12">
        <f t="shared" si="0"/>
        <v>8597</v>
      </c>
    </row>
    <row r="36" spans="1:5" ht="21" x14ac:dyDescent="0.5">
      <c r="C36" s="3"/>
      <c r="D36" s="3"/>
      <c r="E36" s="12">
        <f t="shared" si="0"/>
        <v>8597</v>
      </c>
    </row>
    <row r="37" spans="1:5" x14ac:dyDescent="0.35">
      <c r="E37" s="12">
        <f t="shared" si="0"/>
        <v>8597</v>
      </c>
    </row>
    <row r="38" spans="1:5" ht="21" x14ac:dyDescent="0.5">
      <c r="B38" s="44" t="s">
        <v>39</v>
      </c>
      <c r="E38" s="12">
        <f t="shared" si="0"/>
        <v>8597</v>
      </c>
    </row>
    <row r="39" spans="1:5" x14ac:dyDescent="0.35">
      <c r="A39" s="4" t="s">
        <v>40</v>
      </c>
      <c r="C39" s="5">
        <v>150</v>
      </c>
      <c r="E39" s="12">
        <f>E38-C39</f>
        <v>8447</v>
      </c>
    </row>
    <row r="40" spans="1:5" x14ac:dyDescent="0.35">
      <c r="A40" s="4" t="s">
        <v>41</v>
      </c>
      <c r="C40" s="5">
        <v>77</v>
      </c>
      <c r="E40" s="12">
        <f t="shared" si="0"/>
        <v>8370</v>
      </c>
    </row>
    <row r="41" spans="1:5" x14ac:dyDescent="0.35">
      <c r="A41" s="4" t="s">
        <v>42</v>
      </c>
      <c r="C41" s="5">
        <v>50</v>
      </c>
      <c r="E41" s="12">
        <f t="shared" si="0"/>
        <v>8320</v>
      </c>
    </row>
    <row r="42" spans="1:5" ht="21" x14ac:dyDescent="0.5">
      <c r="C42" s="3"/>
      <c r="D42" s="3"/>
      <c r="E42" s="12">
        <f t="shared" si="0"/>
        <v>8320</v>
      </c>
    </row>
    <row r="43" spans="1:5" x14ac:dyDescent="0.35">
      <c r="A43" s="4" t="s">
        <v>86</v>
      </c>
      <c r="B43" s="4" t="s">
        <v>47</v>
      </c>
      <c r="C43" s="13">
        <v>120</v>
      </c>
      <c r="D43" s="13"/>
      <c r="E43" s="12">
        <f>E42-C43</f>
        <v>8200</v>
      </c>
    </row>
    <row r="44" spans="1:5" x14ac:dyDescent="0.35">
      <c r="E44" s="12">
        <f t="shared" ref="E44:E57" si="1">E43-C44</f>
        <v>8200</v>
      </c>
    </row>
    <row r="45" spans="1:5" x14ac:dyDescent="0.35">
      <c r="B45" s="4" t="s">
        <v>48</v>
      </c>
      <c r="E45" s="12">
        <f t="shared" si="1"/>
        <v>8200</v>
      </c>
    </row>
    <row r="46" spans="1:5" x14ac:dyDescent="0.35">
      <c r="A46" s="4" t="s">
        <v>36</v>
      </c>
      <c r="C46" s="5">
        <v>120</v>
      </c>
      <c r="E46" s="12">
        <f t="shared" si="1"/>
        <v>8080</v>
      </c>
    </row>
    <row r="47" spans="1:5" x14ac:dyDescent="0.35">
      <c r="A47" s="4" t="s">
        <v>42</v>
      </c>
      <c r="C47" s="5">
        <v>100</v>
      </c>
      <c r="E47" s="12">
        <f t="shared" si="1"/>
        <v>7980</v>
      </c>
    </row>
    <row r="48" spans="1:5" x14ac:dyDescent="0.35">
      <c r="A48" s="4" t="s">
        <v>49</v>
      </c>
      <c r="C48" s="5">
        <v>100</v>
      </c>
      <c r="E48" s="12">
        <f t="shared" si="1"/>
        <v>7880</v>
      </c>
    </row>
    <row r="49" spans="1:5" x14ac:dyDescent="0.35">
      <c r="A49" s="4" t="s">
        <v>5</v>
      </c>
      <c r="C49" s="5">
        <v>50</v>
      </c>
      <c r="E49" s="12">
        <f t="shared" si="1"/>
        <v>7830</v>
      </c>
    </row>
    <row r="50" spans="1:5" x14ac:dyDescent="0.35">
      <c r="A50" s="4" t="s">
        <v>50</v>
      </c>
      <c r="C50" s="5">
        <v>325</v>
      </c>
      <c r="E50" s="12">
        <f t="shared" si="1"/>
        <v>7505</v>
      </c>
    </row>
    <row r="51" spans="1:5" x14ac:dyDescent="0.35">
      <c r="A51" s="4" t="s">
        <v>52</v>
      </c>
      <c r="C51" s="5">
        <v>20</v>
      </c>
      <c r="E51" s="12">
        <f t="shared" si="1"/>
        <v>7485</v>
      </c>
    </row>
    <row r="52" spans="1:5" x14ac:dyDescent="0.35">
      <c r="A52" s="4" t="s">
        <v>51</v>
      </c>
      <c r="C52" s="5">
        <v>150</v>
      </c>
      <c r="E52" s="12">
        <f t="shared" si="1"/>
        <v>7335</v>
      </c>
    </row>
    <row r="53" spans="1:5" x14ac:dyDescent="0.35">
      <c r="E53" s="12">
        <f t="shared" si="1"/>
        <v>7335</v>
      </c>
    </row>
    <row r="54" spans="1:5" x14ac:dyDescent="0.35">
      <c r="B54" s="4" t="s">
        <v>53</v>
      </c>
      <c r="E54" s="12">
        <f t="shared" si="1"/>
        <v>7335</v>
      </c>
    </row>
    <row r="55" spans="1:5" x14ac:dyDescent="0.35">
      <c r="A55" s="4" t="s">
        <v>51</v>
      </c>
      <c r="C55" s="5">
        <v>150</v>
      </c>
      <c r="E55" s="12">
        <f t="shared" si="1"/>
        <v>7185</v>
      </c>
    </row>
    <row r="56" spans="1:5" x14ac:dyDescent="0.35">
      <c r="A56" s="4" t="s">
        <v>54</v>
      </c>
      <c r="C56" s="5">
        <v>100</v>
      </c>
      <c r="E56" s="12">
        <f t="shared" si="1"/>
        <v>7085</v>
      </c>
    </row>
    <row r="57" spans="1:5" x14ac:dyDescent="0.35">
      <c r="A57" s="4" t="s">
        <v>55</v>
      </c>
      <c r="C57" s="5">
        <v>111</v>
      </c>
      <c r="E57" s="12">
        <f t="shared" si="1"/>
        <v>6974</v>
      </c>
    </row>
    <row r="58" spans="1:5" x14ac:dyDescent="0.35">
      <c r="A58" s="4" t="s">
        <v>17</v>
      </c>
      <c r="C58" s="5">
        <v>60</v>
      </c>
      <c r="E58" s="12">
        <f>E57-C58</f>
        <v>6914</v>
      </c>
    </row>
    <row r="59" spans="1:5" x14ac:dyDescent="0.35">
      <c r="B59" s="4" t="s">
        <v>57</v>
      </c>
      <c r="E59" s="12">
        <f>E58-C59</f>
        <v>6914</v>
      </c>
    </row>
    <row r="60" spans="1:5" x14ac:dyDescent="0.35">
      <c r="A60" s="4" t="s">
        <v>65</v>
      </c>
      <c r="B60" s="4" t="s">
        <v>21</v>
      </c>
      <c r="C60" s="5">
        <v>297</v>
      </c>
      <c r="E60" s="12">
        <f t="shared" si="0"/>
        <v>6617</v>
      </c>
    </row>
    <row r="61" spans="1:5" x14ac:dyDescent="0.35">
      <c r="A61" s="4" t="s">
        <v>63</v>
      </c>
      <c r="B61" s="4" t="s">
        <v>18</v>
      </c>
      <c r="C61" s="5">
        <v>489</v>
      </c>
      <c r="E61" s="12">
        <f t="shared" si="0"/>
        <v>6128</v>
      </c>
    </row>
    <row r="62" spans="1:5" x14ac:dyDescent="0.35">
      <c r="A62" s="4" t="s">
        <v>64</v>
      </c>
      <c r="B62" s="4">
        <v>1</v>
      </c>
      <c r="C62" s="5">
        <v>79</v>
      </c>
      <c r="E62" s="12">
        <f t="shared" si="0"/>
        <v>6049</v>
      </c>
    </row>
    <row r="63" spans="1:5" x14ac:dyDescent="0.35">
      <c r="A63" s="4" t="s">
        <v>61</v>
      </c>
      <c r="B63" s="4" t="s">
        <v>62</v>
      </c>
      <c r="C63" s="5">
        <v>220</v>
      </c>
      <c r="E63" s="12">
        <f t="shared" si="0"/>
        <v>5829</v>
      </c>
    </row>
    <row r="64" spans="1:5" x14ac:dyDescent="0.35">
      <c r="A64" s="4" t="s">
        <v>60</v>
      </c>
      <c r="C64" s="5">
        <v>195</v>
      </c>
      <c r="E64" s="12">
        <f t="shared" si="0"/>
        <v>5634</v>
      </c>
    </row>
    <row r="65" spans="1:5" x14ac:dyDescent="0.35">
      <c r="A65" s="4" t="s">
        <v>0</v>
      </c>
      <c r="B65" s="4">
        <v>2</v>
      </c>
      <c r="C65" s="5">
        <v>96</v>
      </c>
      <c r="E65" s="12">
        <f t="shared" si="0"/>
        <v>5538</v>
      </c>
    </row>
    <row r="66" spans="1:5" x14ac:dyDescent="0.35">
      <c r="A66" s="4" t="s">
        <v>59</v>
      </c>
      <c r="C66" s="5">
        <v>148</v>
      </c>
      <c r="E66" s="12">
        <f t="shared" si="0"/>
        <v>5390</v>
      </c>
    </row>
    <row r="67" spans="1:5" x14ac:dyDescent="0.35">
      <c r="A67" s="4" t="s">
        <v>58</v>
      </c>
      <c r="C67" s="5">
        <v>50</v>
      </c>
      <c r="E67" s="12">
        <f t="shared" si="0"/>
        <v>5340</v>
      </c>
    </row>
    <row r="68" spans="1:5" x14ac:dyDescent="0.35">
      <c r="E68" s="12">
        <f t="shared" si="0"/>
        <v>5340</v>
      </c>
    </row>
    <row r="69" spans="1:5" x14ac:dyDescent="0.35">
      <c r="B69" s="4" t="s">
        <v>66</v>
      </c>
      <c r="E69" s="12">
        <f t="shared" si="0"/>
        <v>5340</v>
      </c>
    </row>
    <row r="70" spans="1:5" x14ac:dyDescent="0.35">
      <c r="A70" s="4" t="s">
        <v>40</v>
      </c>
      <c r="C70" s="5">
        <v>140</v>
      </c>
      <c r="E70" s="12">
        <f t="shared" ref="E70:E101" si="2">E69-C70</f>
        <v>5200</v>
      </c>
    </row>
    <row r="71" spans="1:5" x14ac:dyDescent="0.35">
      <c r="A71" s="4" t="s">
        <v>38</v>
      </c>
      <c r="C71" s="5">
        <v>150</v>
      </c>
      <c r="E71" s="12">
        <f t="shared" si="2"/>
        <v>5050</v>
      </c>
    </row>
    <row r="72" spans="1:5" x14ac:dyDescent="0.35">
      <c r="A72" s="4" t="s">
        <v>67</v>
      </c>
      <c r="C72" s="5">
        <v>30</v>
      </c>
      <c r="E72" s="12">
        <f t="shared" si="2"/>
        <v>5020</v>
      </c>
    </row>
    <row r="73" spans="1:5" x14ac:dyDescent="0.35">
      <c r="A73" s="4" t="s">
        <v>52</v>
      </c>
      <c r="C73" s="5">
        <v>25</v>
      </c>
      <c r="E73" s="12">
        <f t="shared" si="2"/>
        <v>4995</v>
      </c>
    </row>
    <row r="74" spans="1:5" x14ac:dyDescent="0.35">
      <c r="A74" s="4" t="s">
        <v>68</v>
      </c>
      <c r="C74" s="5">
        <v>325</v>
      </c>
      <c r="E74" s="12">
        <f t="shared" si="2"/>
        <v>4670</v>
      </c>
    </row>
    <row r="75" spans="1:5" x14ac:dyDescent="0.35">
      <c r="E75" s="12">
        <f t="shared" si="2"/>
        <v>4670</v>
      </c>
    </row>
    <row r="76" spans="1:5" x14ac:dyDescent="0.35">
      <c r="B76" s="4" t="s">
        <v>69</v>
      </c>
      <c r="E76" s="12">
        <f t="shared" si="2"/>
        <v>4670</v>
      </c>
    </row>
    <row r="77" spans="1:5" x14ac:dyDescent="0.35">
      <c r="E77" s="12">
        <f t="shared" si="2"/>
        <v>4670</v>
      </c>
    </row>
    <row r="78" spans="1:5" x14ac:dyDescent="0.35">
      <c r="A78" s="4" t="s">
        <v>5</v>
      </c>
      <c r="C78" s="5">
        <v>86</v>
      </c>
      <c r="E78" s="12">
        <f t="shared" si="2"/>
        <v>4584</v>
      </c>
    </row>
    <row r="79" spans="1:5" x14ac:dyDescent="0.35">
      <c r="A79" s="4" t="s">
        <v>3</v>
      </c>
      <c r="C79" s="5">
        <v>213</v>
      </c>
      <c r="E79" s="12">
        <f t="shared" si="2"/>
        <v>4371</v>
      </c>
    </row>
    <row r="80" spans="1:5" x14ac:dyDescent="0.35">
      <c r="A80" s="4" t="s">
        <v>70</v>
      </c>
      <c r="C80" s="5">
        <v>155</v>
      </c>
      <c r="E80" s="12">
        <f t="shared" si="2"/>
        <v>4216</v>
      </c>
    </row>
    <row r="81" spans="1:5" x14ac:dyDescent="0.35">
      <c r="A81" s="4" t="s">
        <v>71</v>
      </c>
      <c r="C81" s="5">
        <v>100</v>
      </c>
      <c r="E81" s="12">
        <f t="shared" si="2"/>
        <v>4116</v>
      </c>
    </row>
    <row r="82" spans="1:5" x14ac:dyDescent="0.35">
      <c r="A82" s="4" t="s">
        <v>72</v>
      </c>
      <c r="C82" s="5">
        <v>1172</v>
      </c>
      <c r="E82" s="12">
        <f t="shared" si="2"/>
        <v>2944</v>
      </c>
    </row>
    <row r="83" spans="1:5" x14ac:dyDescent="0.35">
      <c r="E83" s="12">
        <f t="shared" si="2"/>
        <v>2944</v>
      </c>
    </row>
    <row r="84" spans="1:5" x14ac:dyDescent="0.35">
      <c r="B84" s="4" t="s">
        <v>73</v>
      </c>
      <c r="E84" s="12">
        <f t="shared" si="2"/>
        <v>2944</v>
      </c>
    </row>
    <row r="85" spans="1:5" x14ac:dyDescent="0.35">
      <c r="A85" s="4" t="s">
        <v>75</v>
      </c>
      <c r="C85" s="5">
        <v>150</v>
      </c>
      <c r="E85" s="12">
        <f t="shared" si="2"/>
        <v>2794</v>
      </c>
    </row>
    <row r="86" spans="1:5" x14ac:dyDescent="0.35">
      <c r="A86" s="4" t="s">
        <v>74</v>
      </c>
      <c r="C86" s="5">
        <v>70</v>
      </c>
      <c r="E86" s="12">
        <f t="shared" si="2"/>
        <v>2724</v>
      </c>
    </row>
    <row r="87" spans="1:5" x14ac:dyDescent="0.35">
      <c r="A87" s="4" t="s">
        <v>40</v>
      </c>
      <c r="C87" s="5">
        <v>150</v>
      </c>
      <c r="E87" s="12">
        <f t="shared" si="2"/>
        <v>2574</v>
      </c>
    </row>
    <row r="88" spans="1:5" x14ac:dyDescent="0.35">
      <c r="E88" s="12">
        <f t="shared" si="2"/>
        <v>2574</v>
      </c>
    </row>
    <row r="89" spans="1:5" x14ac:dyDescent="0.35">
      <c r="B89" s="4" t="s">
        <v>76</v>
      </c>
      <c r="E89" s="12">
        <f t="shared" si="2"/>
        <v>2574</v>
      </c>
    </row>
    <row r="90" spans="1:5" x14ac:dyDescent="0.35">
      <c r="A90" s="4" t="s">
        <v>80</v>
      </c>
      <c r="C90" s="5">
        <v>325</v>
      </c>
      <c r="E90" s="12">
        <f t="shared" si="2"/>
        <v>2249</v>
      </c>
    </row>
    <row r="91" spans="1:5" x14ac:dyDescent="0.35">
      <c r="A91" s="4" t="s">
        <v>79</v>
      </c>
      <c r="C91" s="5">
        <v>100</v>
      </c>
      <c r="E91" s="12">
        <f t="shared" si="2"/>
        <v>2149</v>
      </c>
    </row>
    <row r="92" spans="1:5" x14ac:dyDescent="0.35">
      <c r="A92" s="4" t="s">
        <v>78</v>
      </c>
      <c r="C92" s="5">
        <v>150</v>
      </c>
      <c r="E92" s="12">
        <f t="shared" si="2"/>
        <v>1999</v>
      </c>
    </row>
    <row r="93" spans="1:5" x14ac:dyDescent="0.35">
      <c r="A93" s="4" t="s">
        <v>77</v>
      </c>
      <c r="C93" s="5">
        <v>150</v>
      </c>
      <c r="E93" s="12">
        <f t="shared" si="2"/>
        <v>1849</v>
      </c>
    </row>
    <row r="94" spans="1:5" x14ac:dyDescent="0.35">
      <c r="A94" s="4" t="s">
        <v>67</v>
      </c>
      <c r="C94" s="5">
        <v>50</v>
      </c>
      <c r="E94" s="12">
        <f t="shared" si="2"/>
        <v>1799</v>
      </c>
    </row>
    <row r="95" spans="1:5" x14ac:dyDescent="0.35">
      <c r="E95" s="12">
        <f t="shared" si="2"/>
        <v>1799</v>
      </c>
    </row>
    <row r="96" spans="1:5" x14ac:dyDescent="0.35">
      <c r="B96" s="4" t="s">
        <v>81</v>
      </c>
      <c r="E96" s="12">
        <f t="shared" si="2"/>
        <v>1799</v>
      </c>
    </row>
    <row r="97" spans="1:5" x14ac:dyDescent="0.35">
      <c r="A97" s="4" t="s">
        <v>4</v>
      </c>
      <c r="C97" s="5">
        <v>179</v>
      </c>
      <c r="E97" s="12">
        <f t="shared" si="2"/>
        <v>1620</v>
      </c>
    </row>
    <row r="98" spans="1:5" x14ac:dyDescent="0.35">
      <c r="A98" s="4" t="s">
        <v>51</v>
      </c>
      <c r="C98" s="5">
        <v>120</v>
      </c>
      <c r="E98" s="12">
        <f t="shared" si="2"/>
        <v>1500</v>
      </c>
    </row>
    <row r="99" spans="1:5" x14ac:dyDescent="0.35">
      <c r="C99" s="5">
        <v>50</v>
      </c>
      <c r="E99" s="12">
        <f t="shared" si="2"/>
        <v>1450</v>
      </c>
    </row>
    <row r="100" spans="1:5" x14ac:dyDescent="0.35">
      <c r="B100" s="4" t="s">
        <v>82</v>
      </c>
      <c r="E100" s="12">
        <f t="shared" si="2"/>
        <v>1450</v>
      </c>
    </row>
    <row r="101" spans="1:5" x14ac:dyDescent="0.35">
      <c r="A101" s="4" t="s">
        <v>5</v>
      </c>
      <c r="C101" s="5">
        <v>110</v>
      </c>
      <c r="E101" s="12">
        <f t="shared" si="2"/>
        <v>1340</v>
      </c>
    </row>
    <row r="102" spans="1:5" x14ac:dyDescent="0.35">
      <c r="A102" s="4" t="s">
        <v>83</v>
      </c>
      <c r="C102" s="5">
        <v>120</v>
      </c>
      <c r="E102" s="12">
        <f t="shared" ref="E102:E125" si="3">E101-C102</f>
        <v>1220</v>
      </c>
    </row>
    <row r="103" spans="1:5" x14ac:dyDescent="0.35">
      <c r="A103" s="4" t="s">
        <v>50</v>
      </c>
      <c r="C103" s="5">
        <v>200</v>
      </c>
      <c r="E103" s="12">
        <f t="shared" si="3"/>
        <v>1020</v>
      </c>
    </row>
    <row r="104" spans="1:5" x14ac:dyDescent="0.35">
      <c r="A104" s="4" t="s">
        <v>2</v>
      </c>
      <c r="C104" s="5">
        <v>20</v>
      </c>
      <c r="E104" s="12">
        <f t="shared" si="3"/>
        <v>1000</v>
      </c>
    </row>
    <row r="105" spans="1:5" x14ac:dyDescent="0.35">
      <c r="B105" s="8">
        <v>44235</v>
      </c>
      <c r="E105" s="12">
        <f t="shared" si="3"/>
        <v>1000</v>
      </c>
    </row>
    <row r="106" spans="1:5" x14ac:dyDescent="0.35">
      <c r="A106" s="4" t="s">
        <v>80</v>
      </c>
      <c r="C106" s="5">
        <v>250</v>
      </c>
      <c r="E106" s="12">
        <f t="shared" si="3"/>
        <v>750</v>
      </c>
    </row>
    <row r="107" spans="1:5" x14ac:dyDescent="0.35">
      <c r="A107" s="4" t="s">
        <v>84</v>
      </c>
      <c r="C107" s="5">
        <v>80</v>
      </c>
      <c r="E107" s="12">
        <f t="shared" si="3"/>
        <v>670</v>
      </c>
    </row>
    <row r="108" spans="1:5" x14ac:dyDescent="0.35">
      <c r="E108" s="12">
        <f t="shared" si="3"/>
        <v>670</v>
      </c>
    </row>
    <row r="109" spans="1:5" x14ac:dyDescent="0.35">
      <c r="B109" s="8">
        <v>44262</v>
      </c>
      <c r="E109" s="12">
        <f t="shared" si="3"/>
        <v>670</v>
      </c>
    </row>
    <row r="110" spans="1:5" x14ac:dyDescent="0.35">
      <c r="A110" s="4" t="s">
        <v>51</v>
      </c>
      <c r="C110" s="5">
        <v>130</v>
      </c>
      <c r="E110" s="12">
        <f t="shared" si="3"/>
        <v>540</v>
      </c>
    </row>
    <row r="111" spans="1:5" x14ac:dyDescent="0.35">
      <c r="A111" s="4" t="s">
        <v>86</v>
      </c>
      <c r="C111" s="5">
        <v>50</v>
      </c>
      <c r="E111" s="12">
        <f t="shared" si="3"/>
        <v>490</v>
      </c>
    </row>
    <row r="112" spans="1:5" x14ac:dyDescent="0.35">
      <c r="A112" s="4" t="s">
        <v>34</v>
      </c>
      <c r="C112" s="5">
        <v>20</v>
      </c>
      <c r="E112" s="12">
        <f t="shared" si="3"/>
        <v>470</v>
      </c>
    </row>
    <row r="113" spans="1:5" x14ac:dyDescent="0.35">
      <c r="A113" s="4" t="s">
        <v>85</v>
      </c>
      <c r="C113" s="5">
        <v>50</v>
      </c>
      <c r="E113" s="12">
        <f t="shared" si="3"/>
        <v>420</v>
      </c>
    </row>
    <row r="114" spans="1:5" x14ac:dyDescent="0.35">
      <c r="A114" s="4" t="s">
        <v>150</v>
      </c>
      <c r="C114" s="5">
        <v>20</v>
      </c>
      <c r="E114" s="12">
        <f t="shared" si="3"/>
        <v>400</v>
      </c>
    </row>
    <row r="115" spans="1:5" x14ac:dyDescent="0.35">
      <c r="B115" s="8">
        <v>44294</v>
      </c>
      <c r="E115" s="12">
        <f t="shared" si="3"/>
        <v>400</v>
      </c>
    </row>
    <row r="116" spans="1:5" x14ac:dyDescent="0.35">
      <c r="A116" s="4" t="s">
        <v>88</v>
      </c>
      <c r="C116" s="5">
        <v>284</v>
      </c>
      <c r="E116" s="12">
        <f t="shared" si="3"/>
        <v>116</v>
      </c>
    </row>
    <row r="117" spans="1:5" x14ac:dyDescent="0.35">
      <c r="A117" s="4" t="s">
        <v>150</v>
      </c>
      <c r="C117" s="5">
        <v>20</v>
      </c>
      <c r="E117" s="12">
        <f t="shared" si="3"/>
        <v>96</v>
      </c>
    </row>
    <row r="118" spans="1:5" x14ac:dyDescent="0.35">
      <c r="A118" s="4" t="s">
        <v>151</v>
      </c>
      <c r="C118" s="5">
        <v>50</v>
      </c>
      <c r="E118" s="12">
        <f t="shared" si="3"/>
        <v>46</v>
      </c>
    </row>
    <row r="119" spans="1:5" x14ac:dyDescent="0.35">
      <c r="B119" s="8">
        <v>44324</v>
      </c>
      <c r="E119" s="12">
        <f t="shared" si="3"/>
        <v>46</v>
      </c>
    </row>
    <row r="120" spans="1:5" x14ac:dyDescent="0.35">
      <c r="A120" s="4" t="s">
        <v>80</v>
      </c>
      <c r="C120" s="5">
        <v>200</v>
      </c>
      <c r="E120" s="12">
        <f t="shared" si="3"/>
        <v>-154</v>
      </c>
    </row>
    <row r="121" spans="1:5" x14ac:dyDescent="0.35">
      <c r="A121" s="4" t="s">
        <v>87</v>
      </c>
      <c r="C121" s="5">
        <v>70</v>
      </c>
      <c r="E121" s="12">
        <f t="shared" si="3"/>
        <v>-224</v>
      </c>
    </row>
    <row r="122" spans="1:5" x14ac:dyDescent="0.35">
      <c r="A122" s="4" t="s">
        <v>42</v>
      </c>
      <c r="C122" s="5">
        <v>60</v>
      </c>
      <c r="E122" s="12">
        <f t="shared" si="3"/>
        <v>-284</v>
      </c>
    </row>
    <row r="123" spans="1:5" x14ac:dyDescent="0.35">
      <c r="A123" s="4" t="s">
        <v>74</v>
      </c>
      <c r="C123" s="5">
        <v>60</v>
      </c>
      <c r="E123" s="12">
        <f t="shared" si="3"/>
        <v>-344</v>
      </c>
    </row>
    <row r="124" spans="1:5" x14ac:dyDescent="0.35">
      <c r="E124" s="12">
        <f t="shared" si="3"/>
        <v>-344</v>
      </c>
    </row>
    <row r="125" spans="1:5" x14ac:dyDescent="0.35">
      <c r="E125" s="12">
        <f t="shared" si="3"/>
        <v>-344</v>
      </c>
    </row>
    <row r="126" spans="1:5" ht="18.5" x14ac:dyDescent="0.45">
      <c r="B126" s="45" t="s">
        <v>122</v>
      </c>
      <c r="D126" s="11">
        <v>16340</v>
      </c>
    </row>
    <row r="127" spans="1:5" ht="21" x14ac:dyDescent="0.5">
      <c r="B127" s="8">
        <v>44447</v>
      </c>
      <c r="D127" s="3"/>
      <c r="E127" s="3">
        <f>E125+D126</f>
        <v>15996</v>
      </c>
    </row>
    <row r="128" spans="1:5" x14ac:dyDescent="0.35">
      <c r="A128" s="4" t="s">
        <v>90</v>
      </c>
      <c r="C128" s="5">
        <v>1010</v>
      </c>
      <c r="E128" s="12">
        <f>E127-C128</f>
        <v>14986</v>
      </c>
    </row>
    <row r="129" spans="1:13" x14ac:dyDescent="0.35">
      <c r="A129" s="4" t="s">
        <v>91</v>
      </c>
      <c r="C129" s="5">
        <v>699</v>
      </c>
      <c r="E129" s="12">
        <f>E128-C129</f>
        <v>14287</v>
      </c>
    </row>
    <row r="130" spans="1:13" x14ac:dyDescent="0.35">
      <c r="A130" s="4" t="s">
        <v>92</v>
      </c>
      <c r="C130" s="5">
        <v>291</v>
      </c>
      <c r="E130" s="12">
        <f t="shared" ref="E130:E134" si="4">E129-C130</f>
        <v>13996</v>
      </c>
    </row>
    <row r="131" spans="1:13" x14ac:dyDescent="0.35">
      <c r="A131" s="4" t="s">
        <v>93</v>
      </c>
      <c r="C131" s="5">
        <v>99</v>
      </c>
      <c r="E131" s="12">
        <f t="shared" si="4"/>
        <v>13897</v>
      </c>
    </row>
    <row r="132" spans="1:13" x14ac:dyDescent="0.35">
      <c r="A132" s="4" t="s">
        <v>0</v>
      </c>
      <c r="C132" s="5">
        <v>50</v>
      </c>
      <c r="E132" s="12">
        <f t="shared" si="4"/>
        <v>13847</v>
      </c>
    </row>
    <row r="133" spans="1:13" x14ac:dyDescent="0.35">
      <c r="A133" s="4" t="s">
        <v>153</v>
      </c>
      <c r="C133" s="5">
        <v>124</v>
      </c>
      <c r="E133" s="12">
        <f t="shared" si="4"/>
        <v>13723</v>
      </c>
    </row>
    <row r="134" spans="1:13" x14ac:dyDescent="0.35">
      <c r="A134" s="4" t="s">
        <v>94</v>
      </c>
      <c r="C134" s="5">
        <v>133</v>
      </c>
      <c r="E134" s="12">
        <f t="shared" si="4"/>
        <v>13590</v>
      </c>
      <c r="M134" s="1"/>
    </row>
    <row r="135" spans="1:13" x14ac:dyDescent="0.35">
      <c r="A135" s="4" t="s">
        <v>86</v>
      </c>
      <c r="C135" s="5">
        <v>120</v>
      </c>
      <c r="E135" s="12">
        <f t="shared" ref="E135:E141" si="5">E134-C135</f>
        <v>13470</v>
      </c>
    </row>
    <row r="136" spans="1:13" x14ac:dyDescent="0.35">
      <c r="A136" s="4" t="s">
        <v>95</v>
      </c>
      <c r="C136" s="5">
        <v>50</v>
      </c>
      <c r="E136" s="12">
        <f t="shared" si="5"/>
        <v>13420</v>
      </c>
    </row>
    <row r="137" spans="1:13" x14ac:dyDescent="0.35">
      <c r="A137" s="4" t="s">
        <v>67</v>
      </c>
      <c r="C137" s="5">
        <v>100</v>
      </c>
      <c r="E137" s="12">
        <f t="shared" si="5"/>
        <v>13320</v>
      </c>
    </row>
    <row r="138" spans="1:13" x14ac:dyDescent="0.35">
      <c r="A138" s="4" t="s">
        <v>96</v>
      </c>
      <c r="C138" s="5">
        <v>150</v>
      </c>
      <c r="E138" s="12">
        <f t="shared" si="5"/>
        <v>13170</v>
      </c>
    </row>
    <row r="139" spans="1:13" x14ac:dyDescent="0.35">
      <c r="B139" s="8">
        <v>44477</v>
      </c>
      <c r="E139" s="12">
        <f t="shared" si="5"/>
        <v>13170</v>
      </c>
    </row>
    <row r="140" spans="1:13" x14ac:dyDescent="0.35">
      <c r="A140" s="4" t="s">
        <v>83</v>
      </c>
      <c r="B140" s="8"/>
      <c r="C140" s="5">
        <v>120</v>
      </c>
      <c r="E140" s="12">
        <f t="shared" si="5"/>
        <v>13050</v>
      </c>
    </row>
    <row r="141" spans="1:13" x14ac:dyDescent="0.35">
      <c r="A141" s="4" t="s">
        <v>64</v>
      </c>
      <c r="B141" s="8"/>
      <c r="C141" s="5">
        <v>80</v>
      </c>
      <c r="E141" s="12">
        <f t="shared" si="5"/>
        <v>12970</v>
      </c>
    </row>
    <row r="142" spans="1:13" x14ac:dyDescent="0.35">
      <c r="B142" s="8"/>
      <c r="C142" s="5">
        <v>60</v>
      </c>
      <c r="E142" s="12">
        <f t="shared" ref="E142:E206" si="6">E141-C142</f>
        <v>12910</v>
      </c>
    </row>
    <row r="143" spans="1:13" x14ac:dyDescent="0.35">
      <c r="B143" s="8">
        <v>44508</v>
      </c>
      <c r="E143" s="12">
        <f t="shared" si="6"/>
        <v>12910</v>
      </c>
    </row>
    <row r="144" spans="1:13" x14ac:dyDescent="0.35">
      <c r="A144" s="4" t="s">
        <v>111</v>
      </c>
      <c r="B144" s="8"/>
      <c r="C144" s="5">
        <v>100</v>
      </c>
      <c r="E144" s="12">
        <f t="shared" si="6"/>
        <v>12810</v>
      </c>
    </row>
    <row r="145" spans="1:5" x14ac:dyDescent="0.35">
      <c r="A145" s="4" t="s">
        <v>10</v>
      </c>
      <c r="B145" s="8"/>
      <c r="C145" s="5">
        <v>150</v>
      </c>
      <c r="E145" s="12">
        <f t="shared" si="6"/>
        <v>12660</v>
      </c>
    </row>
    <row r="146" spans="1:5" x14ac:dyDescent="0.35">
      <c r="A146" s="4" t="s">
        <v>51</v>
      </c>
      <c r="B146" s="8"/>
      <c r="C146" s="5">
        <v>80</v>
      </c>
      <c r="E146" s="12">
        <f t="shared" si="6"/>
        <v>12580</v>
      </c>
    </row>
    <row r="147" spans="1:5" x14ac:dyDescent="0.35">
      <c r="A147" s="4" t="s">
        <v>99</v>
      </c>
      <c r="B147" s="8"/>
      <c r="C147" s="5">
        <v>50</v>
      </c>
      <c r="E147" s="12">
        <f t="shared" si="6"/>
        <v>12530</v>
      </c>
    </row>
    <row r="148" spans="1:5" ht="18.5" x14ac:dyDescent="0.45">
      <c r="A148" s="7" t="s">
        <v>102</v>
      </c>
      <c r="B148" s="8">
        <v>44508</v>
      </c>
      <c r="C148" s="11">
        <v>5075</v>
      </c>
      <c r="E148" s="12">
        <f t="shared" si="6"/>
        <v>7455</v>
      </c>
    </row>
    <row r="149" spans="1:5" x14ac:dyDescent="0.35">
      <c r="B149" s="8" t="s">
        <v>108</v>
      </c>
      <c r="E149" s="12">
        <f t="shared" si="6"/>
        <v>7455</v>
      </c>
    </row>
    <row r="150" spans="1:5" x14ac:dyDescent="0.35">
      <c r="A150" s="4" t="s">
        <v>80</v>
      </c>
      <c r="B150" s="8"/>
      <c r="C150" s="5">
        <v>200</v>
      </c>
      <c r="E150" s="12">
        <f t="shared" si="6"/>
        <v>7255</v>
      </c>
    </row>
    <row r="151" spans="1:5" x14ac:dyDescent="0.35">
      <c r="A151" s="4" t="s">
        <v>79</v>
      </c>
      <c r="B151" s="8"/>
      <c r="C151" s="5">
        <v>50</v>
      </c>
      <c r="E151" s="12">
        <f t="shared" si="6"/>
        <v>7205</v>
      </c>
    </row>
    <row r="152" spans="1:5" x14ac:dyDescent="0.35">
      <c r="A152" s="4" t="s">
        <v>54</v>
      </c>
      <c r="B152" s="8"/>
      <c r="C152" s="5">
        <v>100</v>
      </c>
      <c r="E152" s="12">
        <f t="shared" si="6"/>
        <v>7105</v>
      </c>
    </row>
    <row r="153" spans="1:5" x14ac:dyDescent="0.35">
      <c r="E153" s="12">
        <f t="shared" si="6"/>
        <v>7105</v>
      </c>
    </row>
    <row r="154" spans="1:5" x14ac:dyDescent="0.35">
      <c r="B154" s="4" t="s">
        <v>103</v>
      </c>
      <c r="E154" s="12">
        <f t="shared" si="6"/>
        <v>7105</v>
      </c>
    </row>
    <row r="155" spans="1:5" x14ac:dyDescent="0.35">
      <c r="C155" s="5">
        <v>130</v>
      </c>
      <c r="E155" s="12">
        <f t="shared" si="6"/>
        <v>6975</v>
      </c>
    </row>
    <row r="156" spans="1:5" x14ac:dyDescent="0.35">
      <c r="A156" s="4" t="s">
        <v>110</v>
      </c>
      <c r="C156" s="5">
        <v>110</v>
      </c>
      <c r="E156" s="12">
        <f t="shared" si="6"/>
        <v>6865</v>
      </c>
    </row>
    <row r="157" spans="1:5" x14ac:dyDescent="0.35">
      <c r="A157" s="4" t="s">
        <v>55</v>
      </c>
      <c r="C157" s="5">
        <v>84</v>
      </c>
      <c r="E157" s="12">
        <f t="shared" si="6"/>
        <v>6781</v>
      </c>
    </row>
    <row r="158" spans="1:5" x14ac:dyDescent="0.35">
      <c r="A158" s="4" t="s">
        <v>109</v>
      </c>
      <c r="C158" s="5">
        <v>10</v>
      </c>
      <c r="E158" s="12">
        <f t="shared" si="6"/>
        <v>6771</v>
      </c>
    </row>
    <row r="159" spans="1:5" x14ac:dyDescent="0.35">
      <c r="B159" s="4" t="s">
        <v>104</v>
      </c>
      <c r="E159" s="12">
        <f t="shared" si="6"/>
        <v>6771</v>
      </c>
    </row>
    <row r="160" spans="1:5" x14ac:dyDescent="0.35">
      <c r="A160" s="4" t="s">
        <v>105</v>
      </c>
      <c r="C160" s="5">
        <v>200</v>
      </c>
      <c r="E160" s="12">
        <f t="shared" si="6"/>
        <v>6571</v>
      </c>
    </row>
    <row r="161" spans="1:5" x14ac:dyDescent="0.35">
      <c r="A161" s="4" t="s">
        <v>96</v>
      </c>
      <c r="C161" s="5">
        <v>120</v>
      </c>
      <c r="E161" s="12">
        <f t="shared" si="6"/>
        <v>6451</v>
      </c>
    </row>
    <row r="162" spans="1:5" x14ac:dyDescent="0.35">
      <c r="A162" s="4" t="s">
        <v>33</v>
      </c>
      <c r="C162" s="5">
        <v>160</v>
      </c>
      <c r="E162" s="12">
        <f t="shared" si="6"/>
        <v>6291</v>
      </c>
    </row>
    <row r="163" spans="1:5" x14ac:dyDescent="0.35">
      <c r="A163" s="4" t="s">
        <v>106</v>
      </c>
      <c r="C163" s="5">
        <v>60</v>
      </c>
      <c r="E163" s="12">
        <f t="shared" si="6"/>
        <v>6231</v>
      </c>
    </row>
    <row r="164" spans="1:5" x14ac:dyDescent="0.35">
      <c r="A164" s="4" t="s">
        <v>86</v>
      </c>
      <c r="C164" s="5">
        <v>100</v>
      </c>
      <c r="E164" s="12">
        <f t="shared" si="6"/>
        <v>6131</v>
      </c>
    </row>
    <row r="165" spans="1:5" x14ac:dyDescent="0.35">
      <c r="A165" s="4" t="s">
        <v>107</v>
      </c>
      <c r="C165" s="5">
        <v>120</v>
      </c>
      <c r="E165" s="12">
        <f t="shared" si="6"/>
        <v>6011</v>
      </c>
    </row>
    <row r="166" spans="1:5" x14ac:dyDescent="0.35">
      <c r="B166" s="4" t="s">
        <v>112</v>
      </c>
      <c r="E166" s="12">
        <f t="shared" si="6"/>
        <v>6011</v>
      </c>
    </row>
    <row r="167" spans="1:5" x14ac:dyDescent="0.35">
      <c r="A167" s="4" t="s">
        <v>152</v>
      </c>
      <c r="C167" s="5">
        <v>306</v>
      </c>
      <c r="E167" s="12">
        <f t="shared" si="6"/>
        <v>5705</v>
      </c>
    </row>
    <row r="168" spans="1:5" x14ac:dyDescent="0.35">
      <c r="A168" s="4" t="s">
        <v>114</v>
      </c>
      <c r="C168" s="5">
        <v>180</v>
      </c>
      <c r="E168" s="12">
        <f t="shared" si="6"/>
        <v>5525</v>
      </c>
    </row>
    <row r="169" spans="1:5" x14ac:dyDescent="0.35">
      <c r="A169" s="4" t="s">
        <v>5</v>
      </c>
      <c r="C169" s="5">
        <v>50</v>
      </c>
      <c r="E169" s="12">
        <f t="shared" si="6"/>
        <v>5475</v>
      </c>
    </row>
    <row r="170" spans="1:5" x14ac:dyDescent="0.35">
      <c r="B170" s="4" t="s">
        <v>113</v>
      </c>
      <c r="E170" s="12">
        <f t="shared" si="6"/>
        <v>5475</v>
      </c>
    </row>
    <row r="171" spans="1:5" x14ac:dyDescent="0.35">
      <c r="A171" s="4" t="s">
        <v>5</v>
      </c>
      <c r="C171" s="5">
        <v>100</v>
      </c>
      <c r="E171" s="12">
        <f t="shared" si="6"/>
        <v>5375</v>
      </c>
    </row>
    <row r="172" spans="1:5" x14ac:dyDescent="0.35">
      <c r="A172" s="4" t="s">
        <v>115</v>
      </c>
      <c r="C172" s="5">
        <v>50</v>
      </c>
      <c r="E172" s="12">
        <f t="shared" si="6"/>
        <v>5325</v>
      </c>
    </row>
    <row r="173" spans="1:5" x14ac:dyDescent="0.35">
      <c r="B173" s="4" t="s">
        <v>116</v>
      </c>
      <c r="E173" s="12">
        <f t="shared" si="6"/>
        <v>5325</v>
      </c>
    </row>
    <row r="174" spans="1:5" x14ac:dyDescent="0.35">
      <c r="A174" s="4" t="s">
        <v>117</v>
      </c>
      <c r="C174" s="5">
        <v>932</v>
      </c>
      <c r="E174" s="12">
        <f t="shared" si="6"/>
        <v>4393</v>
      </c>
    </row>
    <row r="175" spans="1:5" x14ac:dyDescent="0.35">
      <c r="A175" s="4" t="s">
        <v>72</v>
      </c>
      <c r="C175" s="5">
        <v>1180</v>
      </c>
      <c r="E175" s="12">
        <f t="shared" si="6"/>
        <v>3213</v>
      </c>
    </row>
    <row r="176" spans="1:5" x14ac:dyDescent="0.35">
      <c r="A176" s="4" t="s">
        <v>99</v>
      </c>
      <c r="C176" s="14">
        <v>50</v>
      </c>
      <c r="E176" s="12">
        <f t="shared" si="6"/>
        <v>3163</v>
      </c>
    </row>
    <row r="177" spans="1:5" x14ac:dyDescent="0.35">
      <c r="A177" s="4" t="s">
        <v>118</v>
      </c>
      <c r="C177" s="5">
        <v>150</v>
      </c>
      <c r="E177" s="12">
        <f t="shared" si="6"/>
        <v>3013</v>
      </c>
    </row>
    <row r="178" spans="1:5" x14ac:dyDescent="0.35">
      <c r="E178" s="12">
        <f t="shared" si="6"/>
        <v>3013</v>
      </c>
    </row>
    <row r="179" spans="1:5" x14ac:dyDescent="0.35">
      <c r="B179" s="4" t="s">
        <v>119</v>
      </c>
      <c r="E179" s="12">
        <f t="shared" si="6"/>
        <v>3013</v>
      </c>
    </row>
    <row r="180" spans="1:5" x14ac:dyDescent="0.35">
      <c r="A180" s="4" t="s">
        <v>79</v>
      </c>
      <c r="C180" s="5">
        <v>50</v>
      </c>
      <c r="E180" s="12">
        <f t="shared" si="6"/>
        <v>2963</v>
      </c>
    </row>
    <row r="181" spans="1:5" x14ac:dyDescent="0.35">
      <c r="A181" s="4" t="s">
        <v>154</v>
      </c>
      <c r="C181" s="5">
        <v>124</v>
      </c>
      <c r="E181" s="12">
        <f t="shared" si="6"/>
        <v>2839</v>
      </c>
    </row>
    <row r="182" spans="1:5" x14ac:dyDescent="0.35">
      <c r="A182" s="4" t="s">
        <v>120</v>
      </c>
      <c r="C182" s="5">
        <v>200</v>
      </c>
      <c r="E182" s="12">
        <f t="shared" si="6"/>
        <v>2639</v>
      </c>
    </row>
    <row r="183" spans="1:5" x14ac:dyDescent="0.35">
      <c r="A183" s="4" t="s">
        <v>78</v>
      </c>
      <c r="C183" s="5">
        <v>130</v>
      </c>
      <c r="E183" s="12">
        <f t="shared" si="6"/>
        <v>2509</v>
      </c>
    </row>
    <row r="184" spans="1:5" x14ac:dyDescent="0.35">
      <c r="A184" s="4" t="s">
        <v>121</v>
      </c>
      <c r="C184" s="5">
        <v>50</v>
      </c>
      <c r="E184" s="12">
        <f t="shared" si="6"/>
        <v>2459</v>
      </c>
    </row>
    <row r="185" spans="1:5" x14ac:dyDescent="0.35">
      <c r="A185" s="4" t="s">
        <v>55</v>
      </c>
      <c r="C185" s="5">
        <v>96</v>
      </c>
      <c r="E185" s="12">
        <f t="shared" si="6"/>
        <v>2363</v>
      </c>
    </row>
    <row r="186" spans="1:5" x14ac:dyDescent="0.35">
      <c r="B186" s="4" t="s">
        <v>123</v>
      </c>
      <c r="E186" s="12">
        <f t="shared" si="6"/>
        <v>2363</v>
      </c>
    </row>
    <row r="187" spans="1:5" x14ac:dyDescent="0.35">
      <c r="A187" s="4" t="s">
        <v>124</v>
      </c>
      <c r="C187" s="5">
        <v>200</v>
      </c>
      <c r="E187" s="12">
        <f t="shared" si="6"/>
        <v>2163</v>
      </c>
    </row>
    <row r="188" spans="1:5" x14ac:dyDescent="0.35">
      <c r="A188" s="4" t="s">
        <v>5</v>
      </c>
      <c r="C188" s="5">
        <v>110</v>
      </c>
      <c r="E188" s="12">
        <f t="shared" si="6"/>
        <v>2053</v>
      </c>
    </row>
    <row r="189" spans="1:5" x14ac:dyDescent="0.35">
      <c r="E189" s="12">
        <f t="shared" si="6"/>
        <v>2053</v>
      </c>
    </row>
    <row r="190" spans="1:5" x14ac:dyDescent="0.35">
      <c r="B190" s="4" t="s">
        <v>125</v>
      </c>
      <c r="E190" s="12">
        <f t="shared" si="6"/>
        <v>2053</v>
      </c>
    </row>
    <row r="191" spans="1:5" x14ac:dyDescent="0.35">
      <c r="A191" s="4" t="s">
        <v>80</v>
      </c>
      <c r="C191" s="5">
        <v>250</v>
      </c>
      <c r="E191" s="12">
        <f t="shared" si="6"/>
        <v>1803</v>
      </c>
    </row>
    <row r="192" spans="1:5" x14ac:dyDescent="0.35">
      <c r="A192" s="4" t="s">
        <v>5</v>
      </c>
      <c r="C192" s="5">
        <v>50</v>
      </c>
      <c r="E192" s="12">
        <f t="shared" si="6"/>
        <v>1753</v>
      </c>
    </row>
    <row r="193" spans="1:5" x14ac:dyDescent="0.35">
      <c r="B193" s="4" t="s">
        <v>11</v>
      </c>
      <c r="E193" s="12">
        <f t="shared" si="6"/>
        <v>1753</v>
      </c>
    </row>
    <row r="194" spans="1:5" x14ac:dyDescent="0.35">
      <c r="B194" s="4" t="s">
        <v>126</v>
      </c>
      <c r="E194" s="12">
        <f t="shared" si="6"/>
        <v>1753</v>
      </c>
    </row>
    <row r="195" spans="1:5" x14ac:dyDescent="0.35">
      <c r="A195" s="4" t="s">
        <v>118</v>
      </c>
      <c r="C195" s="5">
        <v>140</v>
      </c>
      <c r="E195" s="12">
        <f t="shared" si="6"/>
        <v>1613</v>
      </c>
    </row>
    <row r="196" spans="1:5" x14ac:dyDescent="0.35">
      <c r="E196" s="12">
        <f t="shared" si="6"/>
        <v>1613</v>
      </c>
    </row>
    <row r="197" spans="1:5" x14ac:dyDescent="0.35">
      <c r="B197" s="4" t="s">
        <v>127</v>
      </c>
      <c r="E197" s="12">
        <f t="shared" si="6"/>
        <v>1613</v>
      </c>
    </row>
    <row r="198" spans="1:5" x14ac:dyDescent="0.35">
      <c r="A198" s="4" t="s">
        <v>78</v>
      </c>
      <c r="C198" s="5">
        <v>120</v>
      </c>
      <c r="E198" s="12">
        <f t="shared" si="6"/>
        <v>1493</v>
      </c>
    </row>
    <row r="199" spans="1:5" x14ac:dyDescent="0.35">
      <c r="A199" s="4" t="s">
        <v>64</v>
      </c>
      <c r="C199" s="5">
        <v>60</v>
      </c>
      <c r="E199" s="12">
        <f t="shared" si="6"/>
        <v>1433</v>
      </c>
    </row>
    <row r="200" spans="1:5" x14ac:dyDescent="0.35">
      <c r="B200" s="4" t="s">
        <v>128</v>
      </c>
      <c r="E200" s="12">
        <f t="shared" si="6"/>
        <v>1433</v>
      </c>
    </row>
    <row r="201" spans="1:5" x14ac:dyDescent="0.35">
      <c r="A201" s="4" t="s">
        <v>130</v>
      </c>
      <c r="C201" s="5">
        <v>130</v>
      </c>
      <c r="E201" s="12">
        <f t="shared" si="6"/>
        <v>1303</v>
      </c>
    </row>
    <row r="202" spans="1:5" x14ac:dyDescent="0.35">
      <c r="A202" s="4" t="s">
        <v>129</v>
      </c>
      <c r="C202" s="5">
        <v>97</v>
      </c>
      <c r="E202" s="12">
        <f t="shared" si="6"/>
        <v>1206</v>
      </c>
    </row>
    <row r="203" spans="1:5" x14ac:dyDescent="0.35">
      <c r="A203" s="4" t="s">
        <v>118</v>
      </c>
      <c r="C203" s="5">
        <v>110</v>
      </c>
      <c r="E203" s="12">
        <f t="shared" si="6"/>
        <v>1096</v>
      </c>
    </row>
    <row r="204" spans="1:5" x14ac:dyDescent="0.35">
      <c r="A204" s="4" t="s">
        <v>131</v>
      </c>
      <c r="C204" s="5">
        <v>84</v>
      </c>
      <c r="E204" s="12">
        <f t="shared" si="6"/>
        <v>1012</v>
      </c>
    </row>
    <row r="205" spans="1:5" x14ac:dyDescent="0.35">
      <c r="B205" s="8">
        <v>44205</v>
      </c>
      <c r="E205" s="12">
        <f t="shared" si="6"/>
        <v>1012</v>
      </c>
    </row>
    <row r="206" spans="1:5" x14ac:dyDescent="0.35">
      <c r="A206" s="4" t="s">
        <v>140</v>
      </c>
      <c r="C206" s="5">
        <v>200</v>
      </c>
      <c r="E206" s="12">
        <f t="shared" si="6"/>
        <v>812</v>
      </c>
    </row>
    <row r="207" spans="1:5" x14ac:dyDescent="0.35">
      <c r="A207" s="4" t="s">
        <v>142</v>
      </c>
      <c r="C207" s="5">
        <v>30</v>
      </c>
      <c r="E207" s="12">
        <f t="shared" ref="E207:E259" si="7">E206-C207</f>
        <v>782</v>
      </c>
    </row>
    <row r="208" spans="1:5" x14ac:dyDescent="0.35">
      <c r="B208" s="8">
        <v>44236</v>
      </c>
      <c r="E208" s="12">
        <f t="shared" si="7"/>
        <v>782</v>
      </c>
    </row>
    <row r="209" spans="1:5" x14ac:dyDescent="0.35">
      <c r="A209" s="4" t="s">
        <v>99</v>
      </c>
      <c r="C209" s="5">
        <v>100</v>
      </c>
      <c r="E209" s="12">
        <f t="shared" si="7"/>
        <v>682</v>
      </c>
    </row>
    <row r="210" spans="1:5" x14ac:dyDescent="0.35">
      <c r="A210" s="4" t="s">
        <v>79</v>
      </c>
      <c r="C210" s="5">
        <v>50</v>
      </c>
      <c r="E210" s="12">
        <f t="shared" si="7"/>
        <v>632</v>
      </c>
    </row>
    <row r="211" spans="1:5" x14ac:dyDescent="0.35">
      <c r="B211" s="8">
        <v>44264</v>
      </c>
      <c r="E211" s="12">
        <f t="shared" si="7"/>
        <v>632</v>
      </c>
    </row>
    <row r="212" spans="1:5" x14ac:dyDescent="0.35">
      <c r="A212" s="4" t="s">
        <v>5</v>
      </c>
      <c r="C212" s="5">
        <v>110</v>
      </c>
      <c r="E212" s="12">
        <f t="shared" si="7"/>
        <v>522</v>
      </c>
    </row>
    <row r="213" spans="1:5" x14ac:dyDescent="0.35">
      <c r="A213" s="4" t="s">
        <v>118</v>
      </c>
      <c r="C213" s="5">
        <v>150</v>
      </c>
      <c r="E213" s="12">
        <f t="shared" si="7"/>
        <v>372</v>
      </c>
    </row>
    <row r="214" spans="1:5" x14ac:dyDescent="0.35">
      <c r="A214" s="4" t="s">
        <v>141</v>
      </c>
      <c r="C214" s="5">
        <v>200</v>
      </c>
      <c r="E214" s="12">
        <f t="shared" si="7"/>
        <v>172</v>
      </c>
    </row>
    <row r="215" spans="1:5" x14ac:dyDescent="0.35">
      <c r="A215" s="4" t="s">
        <v>67</v>
      </c>
      <c r="C215" s="5">
        <v>100</v>
      </c>
      <c r="E215" s="12">
        <f t="shared" si="7"/>
        <v>72</v>
      </c>
    </row>
    <row r="216" spans="1:5" x14ac:dyDescent="0.35">
      <c r="A216" s="4" t="s">
        <v>148</v>
      </c>
      <c r="C216" s="5">
        <v>50</v>
      </c>
      <c r="E216" s="12">
        <f t="shared" si="7"/>
        <v>22</v>
      </c>
    </row>
    <row r="217" spans="1:5" x14ac:dyDescent="0.35">
      <c r="D217" s="5">
        <v>18500</v>
      </c>
    </row>
    <row r="218" spans="1:5" ht="18.5" x14ac:dyDescent="0.45">
      <c r="B218" s="8">
        <v>44356</v>
      </c>
      <c r="D218" s="11"/>
      <c r="E218" s="12">
        <f>E216+D217</f>
        <v>18522</v>
      </c>
    </row>
    <row r="219" spans="1:5" ht="18.5" x14ac:dyDescent="0.45">
      <c r="A219" s="4" t="s">
        <v>149</v>
      </c>
      <c r="B219" s="8"/>
      <c r="C219" s="26">
        <v>5075</v>
      </c>
      <c r="D219" s="11"/>
      <c r="E219" s="12">
        <f>E218-C219</f>
        <v>13447</v>
      </c>
    </row>
    <row r="220" spans="1:5" x14ac:dyDescent="0.35">
      <c r="A220" s="4" t="s">
        <v>120</v>
      </c>
      <c r="C220" s="5">
        <v>100</v>
      </c>
      <c r="E220" s="12">
        <f t="shared" ref="E220:E244" si="8">E219-C220</f>
        <v>13347</v>
      </c>
    </row>
    <row r="221" spans="1:5" x14ac:dyDescent="0.35">
      <c r="A221" s="4" t="s">
        <v>118</v>
      </c>
      <c r="C221" s="5">
        <v>150</v>
      </c>
      <c r="E221" s="12">
        <f t="shared" si="8"/>
        <v>13197</v>
      </c>
    </row>
    <row r="222" spans="1:5" x14ac:dyDescent="0.35">
      <c r="A222" s="4" t="s">
        <v>42</v>
      </c>
      <c r="C222" s="5">
        <v>50</v>
      </c>
      <c r="E222" s="12">
        <f t="shared" si="8"/>
        <v>13147</v>
      </c>
    </row>
    <row r="223" spans="1:5" x14ac:dyDescent="0.35">
      <c r="A223" s="4" t="s">
        <v>67</v>
      </c>
      <c r="C223" s="5">
        <v>50</v>
      </c>
      <c r="E223" s="12">
        <f t="shared" si="8"/>
        <v>13097</v>
      </c>
    </row>
    <row r="224" spans="1:5" x14ac:dyDescent="0.35">
      <c r="B224" s="8">
        <v>44448</v>
      </c>
      <c r="E224" s="12">
        <f t="shared" si="8"/>
        <v>13097</v>
      </c>
    </row>
    <row r="225" spans="1:5" x14ac:dyDescent="0.35">
      <c r="A225" s="4" t="s">
        <v>175</v>
      </c>
      <c r="C225" s="5">
        <v>800</v>
      </c>
      <c r="E225" s="12">
        <f t="shared" si="8"/>
        <v>12297</v>
      </c>
    </row>
    <row r="226" spans="1:5" x14ac:dyDescent="0.35">
      <c r="E226" s="12">
        <f t="shared" si="8"/>
        <v>12297</v>
      </c>
    </row>
    <row r="227" spans="1:5" x14ac:dyDescent="0.35">
      <c r="B227" s="4" t="s">
        <v>146</v>
      </c>
      <c r="E227" s="12">
        <f t="shared" si="8"/>
        <v>12297</v>
      </c>
    </row>
    <row r="228" spans="1:5" x14ac:dyDescent="0.35">
      <c r="A228" s="4" t="s">
        <v>26</v>
      </c>
      <c r="C228" s="5">
        <v>755</v>
      </c>
      <c r="E228" s="12">
        <f t="shared" si="8"/>
        <v>11542</v>
      </c>
    </row>
    <row r="229" spans="1:5" x14ac:dyDescent="0.35">
      <c r="A229" s="4" t="s">
        <v>156</v>
      </c>
      <c r="C229" s="5">
        <v>165</v>
      </c>
      <c r="E229" s="12">
        <f t="shared" si="8"/>
        <v>11377</v>
      </c>
    </row>
    <row r="230" spans="1:5" x14ac:dyDescent="0.35">
      <c r="B230" s="4" t="s">
        <v>147</v>
      </c>
      <c r="E230" s="12">
        <f t="shared" si="8"/>
        <v>11377</v>
      </c>
    </row>
    <row r="231" spans="1:5" x14ac:dyDescent="0.35">
      <c r="A231" s="4" t="s">
        <v>54</v>
      </c>
      <c r="C231" s="5">
        <v>55</v>
      </c>
      <c r="E231" s="12">
        <f t="shared" si="8"/>
        <v>11322</v>
      </c>
    </row>
    <row r="232" spans="1:5" x14ac:dyDescent="0.35">
      <c r="A232" s="4" t="s">
        <v>155</v>
      </c>
      <c r="C232" s="5">
        <v>1150</v>
      </c>
      <c r="E232" s="12">
        <f t="shared" si="8"/>
        <v>10172</v>
      </c>
    </row>
    <row r="233" spans="1:5" x14ac:dyDescent="0.35">
      <c r="E233" s="12">
        <f t="shared" si="8"/>
        <v>10172</v>
      </c>
    </row>
    <row r="234" spans="1:5" x14ac:dyDescent="0.35">
      <c r="B234" s="4" t="s">
        <v>157</v>
      </c>
      <c r="E234" s="12">
        <f t="shared" si="8"/>
        <v>10172</v>
      </c>
    </row>
    <row r="235" spans="1:5" x14ac:dyDescent="0.35">
      <c r="A235" s="4" t="s">
        <v>40</v>
      </c>
      <c r="C235" s="5">
        <v>160</v>
      </c>
      <c r="E235" s="12">
        <f t="shared" si="8"/>
        <v>10012</v>
      </c>
    </row>
    <row r="236" spans="1:5" x14ac:dyDescent="0.35">
      <c r="A236" s="4" t="s">
        <v>10</v>
      </c>
      <c r="C236" s="5">
        <v>100</v>
      </c>
      <c r="E236" s="12">
        <f t="shared" si="8"/>
        <v>9912</v>
      </c>
    </row>
    <row r="237" spans="1:5" x14ac:dyDescent="0.35">
      <c r="A237" s="4" t="s">
        <v>5</v>
      </c>
      <c r="C237" s="5">
        <v>55</v>
      </c>
      <c r="E237" s="12">
        <f t="shared" si="8"/>
        <v>9857</v>
      </c>
    </row>
    <row r="238" spans="1:5" x14ac:dyDescent="0.35">
      <c r="A238" s="4" t="s">
        <v>158</v>
      </c>
      <c r="C238" s="5">
        <v>65</v>
      </c>
      <c r="E238" s="12">
        <f t="shared" si="8"/>
        <v>9792</v>
      </c>
    </row>
    <row r="239" spans="1:5" x14ac:dyDescent="0.35">
      <c r="A239" s="4" t="s">
        <v>160</v>
      </c>
      <c r="C239" s="5">
        <v>615</v>
      </c>
      <c r="E239" s="12">
        <f t="shared" si="8"/>
        <v>9177</v>
      </c>
    </row>
    <row r="240" spans="1:5" x14ac:dyDescent="0.35">
      <c r="B240" s="4" t="s">
        <v>159</v>
      </c>
      <c r="E240" s="12">
        <f t="shared" si="8"/>
        <v>9177</v>
      </c>
    </row>
    <row r="241" spans="1:5" x14ac:dyDescent="0.35">
      <c r="A241" s="4" t="s">
        <v>165</v>
      </c>
      <c r="C241" s="5">
        <v>720</v>
      </c>
      <c r="E241" s="12">
        <f t="shared" si="8"/>
        <v>8457</v>
      </c>
    </row>
    <row r="242" spans="1:5" x14ac:dyDescent="0.35">
      <c r="A242" s="4" t="s">
        <v>79</v>
      </c>
      <c r="C242" s="5">
        <v>50</v>
      </c>
      <c r="E242" s="12">
        <f t="shared" si="8"/>
        <v>8407</v>
      </c>
    </row>
    <row r="243" spans="1:5" x14ac:dyDescent="0.35">
      <c r="A243" s="4" t="s">
        <v>120</v>
      </c>
      <c r="C243" s="5">
        <v>120</v>
      </c>
      <c r="E243" s="12">
        <f t="shared" si="8"/>
        <v>8287</v>
      </c>
    </row>
    <row r="244" spans="1:5" x14ac:dyDescent="0.35">
      <c r="B244" s="4" t="s">
        <v>162</v>
      </c>
      <c r="E244" s="12">
        <f t="shared" si="8"/>
        <v>8287</v>
      </c>
    </row>
    <row r="245" spans="1:5" x14ac:dyDescent="0.35">
      <c r="A245" s="4" t="s">
        <v>99</v>
      </c>
      <c r="C245" s="5">
        <v>50</v>
      </c>
      <c r="E245" s="12">
        <f t="shared" si="7"/>
        <v>8237</v>
      </c>
    </row>
    <row r="246" spans="1:5" x14ac:dyDescent="0.35">
      <c r="A246" s="4" t="s">
        <v>161</v>
      </c>
      <c r="C246" s="5">
        <v>100</v>
      </c>
      <c r="E246" s="12">
        <f t="shared" si="7"/>
        <v>8137</v>
      </c>
    </row>
    <row r="247" spans="1:5" x14ac:dyDescent="0.35">
      <c r="E247" s="12">
        <f t="shared" si="7"/>
        <v>8137</v>
      </c>
    </row>
    <row r="248" spans="1:5" x14ac:dyDescent="0.35">
      <c r="B248" s="4" t="s">
        <v>163</v>
      </c>
      <c r="E248" s="12">
        <f t="shared" si="7"/>
        <v>8137</v>
      </c>
    </row>
    <row r="249" spans="1:5" x14ac:dyDescent="0.35">
      <c r="A249" s="4" t="s">
        <v>118</v>
      </c>
      <c r="C249" s="5">
        <v>150</v>
      </c>
      <c r="E249" s="12">
        <f t="shared" si="7"/>
        <v>7987</v>
      </c>
    </row>
    <row r="250" spans="1:5" x14ac:dyDescent="0.35">
      <c r="A250" s="4" t="s">
        <v>164</v>
      </c>
      <c r="C250" s="5">
        <v>100</v>
      </c>
      <c r="E250" s="12">
        <f t="shared" si="7"/>
        <v>7887</v>
      </c>
    </row>
    <row r="251" spans="1:5" x14ac:dyDescent="0.35">
      <c r="A251" s="4" t="s">
        <v>67</v>
      </c>
      <c r="C251" s="5">
        <v>50</v>
      </c>
      <c r="E251" s="12">
        <f t="shared" si="7"/>
        <v>7837</v>
      </c>
    </row>
    <row r="252" spans="1:5" x14ac:dyDescent="0.35">
      <c r="B252" s="4" t="s">
        <v>166</v>
      </c>
      <c r="E252" s="12">
        <f t="shared" si="7"/>
        <v>7837</v>
      </c>
    </row>
    <row r="253" spans="1:5" x14ac:dyDescent="0.35">
      <c r="A253" s="4" t="s">
        <v>80</v>
      </c>
      <c r="C253" s="5">
        <v>300</v>
      </c>
      <c r="E253" s="12">
        <f t="shared" si="7"/>
        <v>7537</v>
      </c>
    </row>
    <row r="254" spans="1:5" x14ac:dyDescent="0.35">
      <c r="A254" s="4" t="s">
        <v>167</v>
      </c>
      <c r="C254" s="5">
        <v>200</v>
      </c>
      <c r="E254" s="12">
        <f t="shared" si="7"/>
        <v>7337</v>
      </c>
    </row>
    <row r="255" spans="1:5" x14ac:dyDescent="0.35">
      <c r="A255" s="4" t="s">
        <v>86</v>
      </c>
      <c r="C255" s="5">
        <v>120</v>
      </c>
      <c r="E255" s="12">
        <f t="shared" si="7"/>
        <v>7217</v>
      </c>
    </row>
    <row r="256" spans="1:5" x14ac:dyDescent="0.35">
      <c r="A256" s="4" t="s">
        <v>0</v>
      </c>
      <c r="C256" s="5">
        <v>55</v>
      </c>
      <c r="E256" s="12">
        <f t="shared" si="7"/>
        <v>7162</v>
      </c>
    </row>
    <row r="257" spans="1:5" x14ac:dyDescent="0.35">
      <c r="E257" s="12">
        <f t="shared" si="7"/>
        <v>7162</v>
      </c>
    </row>
    <row r="258" spans="1:5" x14ac:dyDescent="0.35">
      <c r="B258" s="4" t="s">
        <v>168</v>
      </c>
      <c r="E258" s="12">
        <f t="shared" si="7"/>
        <v>7162</v>
      </c>
    </row>
    <row r="259" spans="1:5" x14ac:dyDescent="0.35">
      <c r="A259" s="4" t="s">
        <v>169</v>
      </c>
      <c r="C259" s="5">
        <v>100</v>
      </c>
      <c r="E259" s="12">
        <f t="shared" si="7"/>
        <v>7062</v>
      </c>
    </row>
    <row r="260" spans="1:5" x14ac:dyDescent="0.35">
      <c r="A260" s="4" t="s">
        <v>67</v>
      </c>
      <c r="C260" s="5">
        <v>50</v>
      </c>
      <c r="E260" s="12">
        <f t="shared" ref="E260:E274" si="9">E259-C260</f>
        <v>7012</v>
      </c>
    </row>
    <row r="261" spans="1:5" x14ac:dyDescent="0.35">
      <c r="A261" s="4" t="s">
        <v>170</v>
      </c>
      <c r="C261" s="5">
        <v>50</v>
      </c>
      <c r="E261" s="12">
        <f t="shared" si="9"/>
        <v>6962</v>
      </c>
    </row>
    <row r="262" spans="1:5" x14ac:dyDescent="0.35">
      <c r="E262" s="12">
        <f t="shared" si="9"/>
        <v>6962</v>
      </c>
    </row>
    <row r="263" spans="1:5" x14ac:dyDescent="0.35">
      <c r="A263" s="4" t="s">
        <v>171</v>
      </c>
      <c r="B263" s="4" t="s">
        <v>176</v>
      </c>
      <c r="C263" s="5">
        <v>1000</v>
      </c>
      <c r="E263" s="12">
        <f t="shared" si="9"/>
        <v>5962</v>
      </c>
    </row>
    <row r="264" spans="1:5" x14ac:dyDescent="0.35">
      <c r="A264" s="4" t="s">
        <v>80</v>
      </c>
      <c r="B264" s="4" t="s">
        <v>177</v>
      </c>
      <c r="C264" s="5">
        <v>250</v>
      </c>
      <c r="E264" s="12">
        <f t="shared" si="9"/>
        <v>5712</v>
      </c>
    </row>
    <row r="265" spans="1:5" x14ac:dyDescent="0.35">
      <c r="A265" s="4" t="s">
        <v>172</v>
      </c>
      <c r="C265" s="5">
        <v>100</v>
      </c>
      <c r="E265" s="12">
        <f t="shared" si="9"/>
        <v>5612</v>
      </c>
    </row>
    <row r="267" spans="1:5" x14ac:dyDescent="0.35">
      <c r="A267" s="4" t="s">
        <v>173</v>
      </c>
      <c r="B267" s="4" t="s">
        <v>178</v>
      </c>
      <c r="E267" s="12">
        <f>E265-C267</f>
        <v>5612</v>
      </c>
    </row>
    <row r="268" spans="1:5" x14ac:dyDescent="0.35">
      <c r="A268" s="4" t="s">
        <v>5</v>
      </c>
      <c r="C268" s="5">
        <v>50</v>
      </c>
      <c r="E268" s="12">
        <f t="shared" si="9"/>
        <v>5562</v>
      </c>
    </row>
    <row r="269" spans="1:5" x14ac:dyDescent="0.35">
      <c r="A269" s="4" t="s">
        <v>179</v>
      </c>
      <c r="C269" s="5">
        <v>250</v>
      </c>
      <c r="E269" s="12">
        <f t="shared" si="9"/>
        <v>5312</v>
      </c>
    </row>
    <row r="270" spans="1:5" x14ac:dyDescent="0.35">
      <c r="A270" s="4" t="s">
        <v>181</v>
      </c>
      <c r="C270" s="5">
        <v>120</v>
      </c>
      <c r="E270" s="12">
        <f t="shared" si="9"/>
        <v>5192</v>
      </c>
    </row>
    <row r="271" spans="1:5" x14ac:dyDescent="0.35">
      <c r="A271" s="4" t="s">
        <v>96</v>
      </c>
      <c r="C271" s="5">
        <v>100</v>
      </c>
      <c r="E271" s="12">
        <f t="shared" si="9"/>
        <v>5092</v>
      </c>
    </row>
    <row r="272" spans="1:5" x14ac:dyDescent="0.35">
      <c r="B272" s="4" t="s">
        <v>180</v>
      </c>
      <c r="E272" s="12">
        <f t="shared" si="9"/>
        <v>5092</v>
      </c>
    </row>
    <row r="273" spans="1:5" x14ac:dyDescent="0.35">
      <c r="A273" s="4" t="s">
        <v>99</v>
      </c>
      <c r="C273" s="5">
        <v>50</v>
      </c>
      <c r="E273" s="12">
        <f t="shared" si="9"/>
        <v>5042</v>
      </c>
    </row>
    <row r="274" spans="1:5" x14ac:dyDescent="0.35">
      <c r="A274" s="4" t="s">
        <v>118</v>
      </c>
      <c r="C274" s="5">
        <v>100</v>
      </c>
      <c r="E274" s="12">
        <f t="shared" si="9"/>
        <v>4942</v>
      </c>
    </row>
    <row r="275" spans="1:5" x14ac:dyDescent="0.35">
      <c r="E275" s="12">
        <f t="shared" ref="E275:E339" si="10">E274-C275</f>
        <v>4942</v>
      </c>
    </row>
    <row r="276" spans="1:5" x14ac:dyDescent="0.35">
      <c r="B276" s="8">
        <v>44206</v>
      </c>
      <c r="E276" s="12">
        <f t="shared" si="10"/>
        <v>4942</v>
      </c>
    </row>
    <row r="277" spans="1:5" x14ac:dyDescent="0.35">
      <c r="A277" s="4" t="s">
        <v>5</v>
      </c>
      <c r="C277" s="5">
        <v>50</v>
      </c>
      <c r="E277" s="12">
        <f t="shared" si="10"/>
        <v>4892</v>
      </c>
    </row>
    <row r="278" spans="1:5" x14ac:dyDescent="0.35">
      <c r="E278" s="12">
        <f t="shared" si="10"/>
        <v>4892</v>
      </c>
    </row>
    <row r="279" spans="1:5" x14ac:dyDescent="0.35">
      <c r="B279" s="8">
        <v>44296</v>
      </c>
      <c r="E279" s="12">
        <f t="shared" si="10"/>
        <v>4892</v>
      </c>
    </row>
    <row r="280" spans="1:5" x14ac:dyDescent="0.35">
      <c r="A280" s="4" t="s">
        <v>118</v>
      </c>
      <c r="C280" s="5">
        <v>150</v>
      </c>
      <c r="E280" s="12">
        <f t="shared" si="10"/>
        <v>4742</v>
      </c>
    </row>
    <row r="281" spans="1:5" x14ac:dyDescent="0.35">
      <c r="A281" s="4" t="s">
        <v>182</v>
      </c>
      <c r="C281" s="5">
        <v>100</v>
      </c>
      <c r="E281" s="12">
        <f t="shared" si="10"/>
        <v>4642</v>
      </c>
    </row>
    <row r="282" spans="1:5" x14ac:dyDescent="0.35">
      <c r="A282" s="4" t="s">
        <v>183</v>
      </c>
      <c r="C282" s="5">
        <v>60</v>
      </c>
      <c r="E282" s="12">
        <f t="shared" si="10"/>
        <v>4582</v>
      </c>
    </row>
    <row r="283" spans="1:5" ht="21" x14ac:dyDescent="0.5">
      <c r="B283" s="44" t="s">
        <v>193</v>
      </c>
      <c r="C283" s="11"/>
      <c r="D283" s="26">
        <v>2500</v>
      </c>
      <c r="E283" s="12">
        <f t="shared" si="10"/>
        <v>4582</v>
      </c>
    </row>
    <row r="284" spans="1:5" x14ac:dyDescent="0.35">
      <c r="B284" s="8">
        <v>44326</v>
      </c>
      <c r="E284" s="12">
        <f>E283+D283</f>
        <v>7082</v>
      </c>
    </row>
    <row r="285" spans="1:5" x14ac:dyDescent="0.35">
      <c r="A285" s="4" t="s">
        <v>55</v>
      </c>
      <c r="C285" s="5">
        <v>60</v>
      </c>
      <c r="E285" s="12">
        <f t="shared" si="10"/>
        <v>7022</v>
      </c>
    </row>
    <row r="286" spans="1:5" x14ac:dyDescent="0.35">
      <c r="A286" s="4" t="s">
        <v>67</v>
      </c>
      <c r="C286" s="5">
        <v>100</v>
      </c>
      <c r="E286" s="12">
        <f t="shared" si="10"/>
        <v>6922</v>
      </c>
    </row>
    <row r="287" spans="1:5" x14ac:dyDescent="0.35">
      <c r="A287" s="4" t="s">
        <v>117</v>
      </c>
      <c r="C287" s="5">
        <v>1409</v>
      </c>
      <c r="E287" s="12">
        <f t="shared" si="10"/>
        <v>5513</v>
      </c>
    </row>
    <row r="288" spans="1:5" x14ac:dyDescent="0.35">
      <c r="B288" s="8">
        <v>44357</v>
      </c>
      <c r="E288" s="12">
        <f t="shared" si="10"/>
        <v>5513</v>
      </c>
    </row>
    <row r="289" spans="1:5" x14ac:dyDescent="0.35">
      <c r="A289" s="4" t="s">
        <v>3</v>
      </c>
      <c r="C289" s="5">
        <v>100</v>
      </c>
      <c r="E289" s="12">
        <f t="shared" si="10"/>
        <v>5413</v>
      </c>
    </row>
    <row r="290" spans="1:5" x14ac:dyDescent="0.35">
      <c r="A290" s="4" t="s">
        <v>185</v>
      </c>
      <c r="C290" s="5">
        <v>30</v>
      </c>
      <c r="E290" s="12">
        <f t="shared" si="10"/>
        <v>5383</v>
      </c>
    </row>
    <row r="291" spans="1:5" x14ac:dyDescent="0.35">
      <c r="A291" s="4" t="s">
        <v>93</v>
      </c>
      <c r="C291" s="5">
        <v>30</v>
      </c>
      <c r="E291" s="12">
        <f t="shared" si="10"/>
        <v>5353</v>
      </c>
    </row>
    <row r="292" spans="1:5" ht="18.5" x14ac:dyDescent="0.45">
      <c r="A292" s="6" t="s">
        <v>186</v>
      </c>
      <c r="E292" s="12">
        <f t="shared" si="10"/>
        <v>5353</v>
      </c>
    </row>
    <row r="293" spans="1:5" x14ac:dyDescent="0.35">
      <c r="A293" s="4" t="s">
        <v>187</v>
      </c>
      <c r="C293" s="5">
        <v>100</v>
      </c>
      <c r="E293" s="12">
        <f t="shared" si="10"/>
        <v>5253</v>
      </c>
    </row>
    <row r="294" spans="1:5" x14ac:dyDescent="0.35">
      <c r="A294" s="4" t="s">
        <v>188</v>
      </c>
      <c r="C294" s="5">
        <v>50</v>
      </c>
      <c r="E294" s="12">
        <f t="shared" si="10"/>
        <v>5203</v>
      </c>
    </row>
    <row r="295" spans="1:5" x14ac:dyDescent="0.35">
      <c r="A295" s="4" t="s">
        <v>189</v>
      </c>
      <c r="C295" s="5">
        <v>250</v>
      </c>
      <c r="E295" s="12">
        <f t="shared" si="10"/>
        <v>4953</v>
      </c>
    </row>
    <row r="296" spans="1:5" x14ac:dyDescent="0.35">
      <c r="A296" s="4" t="s">
        <v>192</v>
      </c>
      <c r="C296" s="5">
        <v>200</v>
      </c>
      <c r="E296" s="12">
        <f t="shared" si="10"/>
        <v>4753</v>
      </c>
    </row>
    <row r="297" spans="1:5" x14ac:dyDescent="0.35">
      <c r="A297" s="4" t="s">
        <v>190</v>
      </c>
      <c r="C297" s="5">
        <v>100</v>
      </c>
      <c r="E297" s="12">
        <f t="shared" si="10"/>
        <v>4653</v>
      </c>
    </row>
    <row r="298" spans="1:5" x14ac:dyDescent="0.35">
      <c r="A298" s="4" t="s">
        <v>191</v>
      </c>
      <c r="C298" s="5">
        <v>100</v>
      </c>
      <c r="E298" s="12">
        <f t="shared" si="10"/>
        <v>4553</v>
      </c>
    </row>
    <row r="299" spans="1:5" x14ac:dyDescent="0.35">
      <c r="B299" s="8">
        <v>44387</v>
      </c>
      <c r="E299" s="12">
        <f t="shared" si="10"/>
        <v>4553</v>
      </c>
    </row>
    <row r="300" spans="1:5" ht="18.5" x14ac:dyDescent="0.45">
      <c r="B300" s="6" t="s">
        <v>193</v>
      </c>
      <c r="D300" s="11">
        <v>10500</v>
      </c>
      <c r="E300" s="12">
        <f>E299+D300</f>
        <v>15053</v>
      </c>
    </row>
    <row r="301" spans="1:5" ht="15.5" x14ac:dyDescent="0.35">
      <c r="A301" s="4" t="s">
        <v>198</v>
      </c>
      <c r="C301" s="26">
        <v>5055</v>
      </c>
      <c r="E301" s="12">
        <f t="shared" si="10"/>
        <v>9998</v>
      </c>
    </row>
    <row r="302" spans="1:5" x14ac:dyDescent="0.35">
      <c r="A302" s="4" t="s">
        <v>5</v>
      </c>
      <c r="C302" s="5">
        <v>50</v>
      </c>
      <c r="E302" s="12">
        <f t="shared" si="10"/>
        <v>9948</v>
      </c>
    </row>
    <row r="303" spans="1:5" x14ac:dyDescent="0.35">
      <c r="A303" s="4" t="s">
        <v>42</v>
      </c>
      <c r="C303" s="5">
        <v>50</v>
      </c>
      <c r="E303" s="12">
        <f t="shared" si="10"/>
        <v>9898</v>
      </c>
    </row>
    <row r="304" spans="1:5" x14ac:dyDescent="0.35">
      <c r="A304" s="4" t="s">
        <v>194</v>
      </c>
      <c r="C304" s="5">
        <v>150</v>
      </c>
      <c r="E304" s="12">
        <f t="shared" si="10"/>
        <v>9748</v>
      </c>
    </row>
    <row r="305" spans="1:5" x14ac:dyDescent="0.35">
      <c r="A305" s="4" t="s">
        <v>195</v>
      </c>
      <c r="C305" s="5">
        <v>35</v>
      </c>
      <c r="E305" s="12">
        <f t="shared" si="10"/>
        <v>9713</v>
      </c>
    </row>
    <row r="306" spans="1:5" x14ac:dyDescent="0.35">
      <c r="A306" s="4" t="s">
        <v>86</v>
      </c>
      <c r="C306" s="5">
        <v>50</v>
      </c>
      <c r="E306" s="12">
        <f t="shared" si="10"/>
        <v>9663</v>
      </c>
    </row>
    <row r="307" spans="1:5" x14ac:dyDescent="0.35">
      <c r="B307" s="8">
        <v>44418</v>
      </c>
      <c r="E307" s="12">
        <f t="shared" si="10"/>
        <v>9663</v>
      </c>
    </row>
    <row r="308" spans="1:5" x14ac:dyDescent="0.35">
      <c r="A308" s="4" t="s">
        <v>38</v>
      </c>
      <c r="C308" s="5">
        <v>120</v>
      </c>
      <c r="E308" s="12">
        <f t="shared" si="10"/>
        <v>9543</v>
      </c>
    </row>
    <row r="309" spans="1:5" x14ac:dyDescent="0.35">
      <c r="A309" s="4" t="s">
        <v>196</v>
      </c>
      <c r="C309" s="5">
        <v>35</v>
      </c>
      <c r="E309" s="12">
        <f t="shared" si="10"/>
        <v>9508</v>
      </c>
    </row>
    <row r="310" spans="1:5" x14ac:dyDescent="0.35">
      <c r="A310" s="4" t="s">
        <v>197</v>
      </c>
      <c r="C310" s="5">
        <v>1832</v>
      </c>
      <c r="E310" s="12">
        <f t="shared" si="10"/>
        <v>7676</v>
      </c>
    </row>
    <row r="311" spans="1:5" x14ac:dyDescent="0.35">
      <c r="A311" s="4" t="s">
        <v>80</v>
      </c>
      <c r="C311" s="5">
        <v>260</v>
      </c>
      <c r="E311" s="12">
        <f t="shared" si="10"/>
        <v>7416</v>
      </c>
    </row>
    <row r="312" spans="1:5" x14ac:dyDescent="0.35">
      <c r="A312" s="4" t="s">
        <v>86</v>
      </c>
      <c r="C312" s="5">
        <v>180</v>
      </c>
      <c r="E312" s="12">
        <f t="shared" si="10"/>
        <v>7236</v>
      </c>
    </row>
    <row r="313" spans="1:5" x14ac:dyDescent="0.35">
      <c r="B313" s="8">
        <v>44540</v>
      </c>
      <c r="E313" s="12">
        <f t="shared" si="10"/>
        <v>7236</v>
      </c>
    </row>
    <row r="314" spans="1:5" x14ac:dyDescent="0.35">
      <c r="A314" s="4" t="s">
        <v>199</v>
      </c>
      <c r="C314" s="5">
        <v>100</v>
      </c>
      <c r="E314" s="12">
        <f t="shared" si="10"/>
        <v>7136</v>
      </c>
    </row>
    <row r="315" spans="1:5" x14ac:dyDescent="0.35">
      <c r="A315" s="4" t="s">
        <v>99</v>
      </c>
      <c r="C315" s="5">
        <v>150</v>
      </c>
      <c r="E315" s="12">
        <f t="shared" si="10"/>
        <v>6986</v>
      </c>
    </row>
    <row r="316" spans="1:5" x14ac:dyDescent="0.35">
      <c r="A316" s="4" t="s">
        <v>200</v>
      </c>
      <c r="C316" s="5">
        <v>200</v>
      </c>
      <c r="E316" s="12">
        <f t="shared" si="10"/>
        <v>6786</v>
      </c>
    </row>
    <row r="317" spans="1:5" x14ac:dyDescent="0.35">
      <c r="A317" s="4" t="s">
        <v>118</v>
      </c>
      <c r="C317" s="5">
        <v>100</v>
      </c>
      <c r="E317" s="12">
        <f t="shared" si="10"/>
        <v>6686</v>
      </c>
    </row>
    <row r="318" spans="1:5" x14ac:dyDescent="0.35">
      <c r="A318" s="4" t="s">
        <v>55</v>
      </c>
      <c r="C318" s="5">
        <v>96</v>
      </c>
      <c r="E318" s="12">
        <f t="shared" si="10"/>
        <v>6590</v>
      </c>
    </row>
    <row r="319" spans="1:5" x14ac:dyDescent="0.35">
      <c r="A319" s="4" t="s">
        <v>202</v>
      </c>
      <c r="C319" s="5">
        <v>100</v>
      </c>
      <c r="E319" s="12">
        <f t="shared" si="10"/>
        <v>6490</v>
      </c>
    </row>
    <row r="320" spans="1:5" x14ac:dyDescent="0.35">
      <c r="B320" s="4" t="s">
        <v>201</v>
      </c>
      <c r="E320" s="12">
        <f t="shared" si="10"/>
        <v>6490</v>
      </c>
    </row>
    <row r="321" spans="1:8" x14ac:dyDescent="0.35">
      <c r="A321" s="4" t="s">
        <v>206</v>
      </c>
      <c r="C321" s="5">
        <v>120</v>
      </c>
      <c r="E321" s="12">
        <f t="shared" si="10"/>
        <v>6370</v>
      </c>
    </row>
    <row r="322" spans="1:8" x14ac:dyDescent="0.35">
      <c r="B322" s="4" t="s">
        <v>203</v>
      </c>
      <c r="E322" s="12">
        <f t="shared" si="10"/>
        <v>6370</v>
      </c>
    </row>
    <row r="323" spans="1:8" x14ac:dyDescent="0.35">
      <c r="A323" s="4" t="s">
        <v>204</v>
      </c>
      <c r="C323" s="5">
        <v>250</v>
      </c>
      <c r="E323" s="12">
        <f t="shared" si="10"/>
        <v>6120</v>
      </c>
    </row>
    <row r="324" spans="1:8" x14ac:dyDescent="0.35">
      <c r="A324" s="4" t="s">
        <v>205</v>
      </c>
      <c r="C324" s="5">
        <v>20</v>
      </c>
      <c r="E324" s="12">
        <f t="shared" si="10"/>
        <v>6100</v>
      </c>
    </row>
    <row r="325" spans="1:8" x14ac:dyDescent="0.35">
      <c r="E325" s="12">
        <f t="shared" si="10"/>
        <v>6100</v>
      </c>
    </row>
    <row r="326" spans="1:8" x14ac:dyDescent="0.35">
      <c r="B326" s="4" t="s">
        <v>207</v>
      </c>
      <c r="E326" s="12">
        <f t="shared" si="10"/>
        <v>6100</v>
      </c>
    </row>
    <row r="327" spans="1:8" x14ac:dyDescent="0.35">
      <c r="A327" s="4" t="s">
        <v>5</v>
      </c>
      <c r="C327" s="5">
        <v>110</v>
      </c>
      <c r="E327" s="12">
        <f t="shared" si="10"/>
        <v>5990</v>
      </c>
    </row>
    <row r="328" spans="1:8" x14ac:dyDescent="0.35">
      <c r="B328" s="4" t="s">
        <v>208</v>
      </c>
      <c r="E328" s="12">
        <f t="shared" si="10"/>
        <v>5990</v>
      </c>
    </row>
    <row r="329" spans="1:8" x14ac:dyDescent="0.35">
      <c r="A329" s="4" t="s">
        <v>114</v>
      </c>
      <c r="C329" s="5">
        <v>180</v>
      </c>
      <c r="E329" s="12">
        <f t="shared" si="10"/>
        <v>5810</v>
      </c>
    </row>
    <row r="330" spans="1:8" x14ac:dyDescent="0.35">
      <c r="A330" s="4" t="s">
        <v>118</v>
      </c>
      <c r="C330" s="5">
        <v>130</v>
      </c>
      <c r="E330" s="12">
        <f t="shared" si="10"/>
        <v>5680</v>
      </c>
    </row>
    <row r="331" spans="1:8" x14ac:dyDescent="0.35">
      <c r="A331" s="4" t="s">
        <v>209</v>
      </c>
      <c r="C331" s="5">
        <v>100</v>
      </c>
      <c r="E331" s="12">
        <f t="shared" si="10"/>
        <v>5580</v>
      </c>
    </row>
    <row r="332" spans="1:8" x14ac:dyDescent="0.35">
      <c r="A332" s="4" t="s">
        <v>210</v>
      </c>
      <c r="C332" s="5">
        <v>100</v>
      </c>
      <c r="E332" s="12">
        <f t="shared" si="10"/>
        <v>5480</v>
      </c>
      <c r="H332">
        <v>715</v>
      </c>
    </row>
    <row r="333" spans="1:8" x14ac:dyDescent="0.35">
      <c r="A333" s="4" t="s">
        <v>67</v>
      </c>
      <c r="C333" s="5">
        <v>100</v>
      </c>
      <c r="E333" s="12">
        <f t="shared" si="10"/>
        <v>5380</v>
      </c>
    </row>
    <row r="334" spans="1:8" x14ac:dyDescent="0.35">
      <c r="A334" s="4" t="s">
        <v>211</v>
      </c>
      <c r="C334" s="5">
        <v>35</v>
      </c>
      <c r="E334" s="12">
        <f t="shared" si="10"/>
        <v>5345</v>
      </c>
    </row>
    <row r="335" spans="1:8" x14ac:dyDescent="0.35">
      <c r="A335" s="4" t="s">
        <v>212</v>
      </c>
      <c r="C335" s="5">
        <v>20</v>
      </c>
      <c r="E335" s="12">
        <f t="shared" si="10"/>
        <v>5325</v>
      </c>
    </row>
    <row r="336" spans="1:8" x14ac:dyDescent="0.35">
      <c r="A336" s="4" t="s">
        <v>5</v>
      </c>
      <c r="C336" s="5">
        <v>50</v>
      </c>
      <c r="E336" s="12">
        <f t="shared" si="10"/>
        <v>5275</v>
      </c>
    </row>
    <row r="337" spans="1:5" x14ac:dyDescent="0.35">
      <c r="B337" s="4" t="s">
        <v>213</v>
      </c>
      <c r="E337" s="12">
        <f t="shared" si="10"/>
        <v>5275</v>
      </c>
    </row>
    <row r="338" spans="1:5" x14ac:dyDescent="0.35">
      <c r="A338" s="4" t="s">
        <v>214</v>
      </c>
      <c r="C338" s="5">
        <v>25</v>
      </c>
      <c r="E338" s="12">
        <f t="shared" si="10"/>
        <v>5250</v>
      </c>
    </row>
    <row r="339" spans="1:5" x14ac:dyDescent="0.35">
      <c r="A339" s="4" t="s">
        <v>254</v>
      </c>
      <c r="C339" s="5">
        <v>1172</v>
      </c>
      <c r="E339" s="12">
        <f t="shared" si="10"/>
        <v>4078</v>
      </c>
    </row>
    <row r="340" spans="1:5" x14ac:dyDescent="0.35">
      <c r="A340" s="4" t="s">
        <v>114</v>
      </c>
      <c r="C340" s="5">
        <v>180</v>
      </c>
      <c r="E340" s="12">
        <f>E339-C340</f>
        <v>3898</v>
      </c>
    </row>
    <row r="341" spans="1:5" x14ac:dyDescent="0.35">
      <c r="A341" s="4" t="s">
        <v>215</v>
      </c>
      <c r="C341" s="5">
        <v>100</v>
      </c>
      <c r="E341" s="12">
        <f t="shared" ref="E341:E401" si="11">E340-C341</f>
        <v>3798</v>
      </c>
    </row>
    <row r="342" spans="1:5" x14ac:dyDescent="0.35">
      <c r="A342" s="4" t="s">
        <v>67</v>
      </c>
      <c r="C342" s="5">
        <v>100</v>
      </c>
      <c r="E342" s="12">
        <f t="shared" si="11"/>
        <v>3698</v>
      </c>
    </row>
    <row r="343" spans="1:5" x14ac:dyDescent="0.35">
      <c r="A343" s="4" t="s">
        <v>216</v>
      </c>
      <c r="C343" s="5">
        <v>100</v>
      </c>
      <c r="E343" s="12">
        <f t="shared" si="11"/>
        <v>3598</v>
      </c>
    </row>
    <row r="344" spans="1:5" x14ac:dyDescent="0.35">
      <c r="A344" s="4" t="s">
        <v>217</v>
      </c>
      <c r="C344" s="5">
        <v>35</v>
      </c>
      <c r="E344" s="12">
        <f t="shared" si="11"/>
        <v>3563</v>
      </c>
    </row>
    <row r="345" spans="1:5" x14ac:dyDescent="0.35">
      <c r="A345" s="4" t="s">
        <v>5</v>
      </c>
      <c r="C345" s="5">
        <v>50</v>
      </c>
      <c r="E345" s="12">
        <f t="shared" si="11"/>
        <v>3513</v>
      </c>
    </row>
    <row r="346" spans="1:5" x14ac:dyDescent="0.35">
      <c r="A346" s="4" t="s">
        <v>218</v>
      </c>
      <c r="C346" s="5">
        <v>10</v>
      </c>
      <c r="E346" s="12">
        <f t="shared" si="11"/>
        <v>3503</v>
      </c>
    </row>
    <row r="347" spans="1:5" x14ac:dyDescent="0.35">
      <c r="A347" s="4" t="s">
        <v>219</v>
      </c>
      <c r="C347" s="5">
        <v>10</v>
      </c>
      <c r="E347" s="12">
        <f t="shared" si="11"/>
        <v>3493</v>
      </c>
    </row>
    <row r="348" spans="1:5" x14ac:dyDescent="0.35">
      <c r="A348" s="4" t="s">
        <v>220</v>
      </c>
      <c r="C348" s="5">
        <v>130</v>
      </c>
      <c r="E348" s="12">
        <f t="shared" si="11"/>
        <v>3363</v>
      </c>
    </row>
    <row r="349" spans="1:5" x14ac:dyDescent="0.35">
      <c r="E349" s="12">
        <f t="shared" si="11"/>
        <v>3363</v>
      </c>
    </row>
    <row r="350" spans="1:5" x14ac:dyDescent="0.35">
      <c r="B350" s="8">
        <f>[2]Sheet1!$A$41</f>
        <v>44490</v>
      </c>
      <c r="E350" s="12">
        <f t="shared" si="11"/>
        <v>3363</v>
      </c>
    </row>
    <row r="351" spans="1:5" x14ac:dyDescent="0.35">
      <c r="A351" s="4" t="s">
        <v>118</v>
      </c>
      <c r="C351" s="5">
        <v>150</v>
      </c>
      <c r="E351" s="12">
        <f t="shared" si="11"/>
        <v>3213</v>
      </c>
    </row>
    <row r="352" spans="1:5" x14ac:dyDescent="0.35">
      <c r="A352" s="4" t="s">
        <v>4</v>
      </c>
      <c r="C352" s="5">
        <v>100</v>
      </c>
      <c r="E352" s="12">
        <f t="shared" si="11"/>
        <v>3113</v>
      </c>
    </row>
    <row r="353" spans="1:5" x14ac:dyDescent="0.35">
      <c r="A353" s="4" t="s">
        <v>86</v>
      </c>
      <c r="C353" s="5">
        <v>70</v>
      </c>
      <c r="E353" s="12">
        <f t="shared" si="11"/>
        <v>3043</v>
      </c>
    </row>
    <row r="354" spans="1:5" x14ac:dyDescent="0.35">
      <c r="A354" s="4" t="s">
        <v>219</v>
      </c>
      <c r="C354" s="5">
        <v>10</v>
      </c>
      <c r="E354" s="12">
        <f t="shared" si="11"/>
        <v>3033</v>
      </c>
    </row>
    <row r="355" spans="1:5" x14ac:dyDescent="0.35">
      <c r="E355" s="12">
        <f t="shared" si="11"/>
        <v>3033</v>
      </c>
    </row>
    <row r="356" spans="1:5" x14ac:dyDescent="0.35">
      <c r="B356" s="8">
        <f>[2]Sheet1!$A$47</f>
        <v>44491</v>
      </c>
      <c r="E356" s="12">
        <f t="shared" si="11"/>
        <v>3033</v>
      </c>
    </row>
    <row r="357" spans="1:5" x14ac:dyDescent="0.35">
      <c r="A357" s="4" t="s">
        <v>5</v>
      </c>
      <c r="C357" s="5">
        <v>50</v>
      </c>
      <c r="E357" s="12">
        <f t="shared" si="11"/>
        <v>2983</v>
      </c>
    </row>
    <row r="358" spans="1:5" x14ac:dyDescent="0.35">
      <c r="A358" s="4" t="s">
        <v>221</v>
      </c>
      <c r="C358" s="5">
        <v>84</v>
      </c>
      <c r="E358" s="12">
        <f t="shared" si="11"/>
        <v>2899</v>
      </c>
    </row>
    <row r="359" spans="1:5" x14ac:dyDescent="0.35">
      <c r="A359" s="4" t="s">
        <v>118</v>
      </c>
      <c r="C359" s="5">
        <v>20</v>
      </c>
      <c r="E359" s="12">
        <f t="shared" si="11"/>
        <v>2879</v>
      </c>
    </row>
    <row r="360" spans="1:5" x14ac:dyDescent="0.35">
      <c r="E360" s="12">
        <f t="shared" si="11"/>
        <v>2879</v>
      </c>
    </row>
    <row r="361" spans="1:5" x14ac:dyDescent="0.35">
      <c r="B361" s="8">
        <f>[2]Sheet1!$A$52</f>
        <v>44494</v>
      </c>
      <c r="E361" s="12">
        <f t="shared" si="11"/>
        <v>2879</v>
      </c>
    </row>
    <row r="362" spans="1:5" x14ac:dyDescent="0.35">
      <c r="A362" s="4" t="s">
        <v>222</v>
      </c>
      <c r="C362" s="5">
        <v>200</v>
      </c>
      <c r="E362" s="12">
        <f t="shared" si="11"/>
        <v>2679</v>
      </c>
    </row>
    <row r="363" spans="1:5" x14ac:dyDescent="0.35">
      <c r="A363" s="4" t="s">
        <v>118</v>
      </c>
      <c r="C363" s="5">
        <v>130</v>
      </c>
      <c r="E363" s="12">
        <f t="shared" si="11"/>
        <v>2549</v>
      </c>
    </row>
    <row r="364" spans="1:5" x14ac:dyDescent="0.35">
      <c r="A364" s="4" t="s">
        <v>223</v>
      </c>
      <c r="C364" s="5">
        <v>216</v>
      </c>
      <c r="E364" s="12">
        <f t="shared" si="11"/>
        <v>2333</v>
      </c>
    </row>
    <row r="365" spans="1:5" x14ac:dyDescent="0.35">
      <c r="A365" s="4" t="s">
        <v>224</v>
      </c>
      <c r="C365" s="5">
        <v>155</v>
      </c>
      <c r="E365" s="12">
        <f t="shared" si="11"/>
        <v>2178</v>
      </c>
    </row>
    <row r="366" spans="1:5" x14ac:dyDescent="0.35">
      <c r="A366" s="4" t="s">
        <v>0</v>
      </c>
      <c r="C366" s="5">
        <v>55</v>
      </c>
      <c r="E366" s="12">
        <f t="shared" si="11"/>
        <v>2123</v>
      </c>
    </row>
    <row r="367" spans="1:5" x14ac:dyDescent="0.35">
      <c r="A367" s="4" t="s">
        <v>225</v>
      </c>
      <c r="C367" s="5">
        <v>30</v>
      </c>
      <c r="E367" s="12">
        <f t="shared" si="11"/>
        <v>2093</v>
      </c>
    </row>
    <row r="368" spans="1:5" x14ac:dyDescent="0.35">
      <c r="B368" s="8">
        <f>[2]Sheet1!$A$60</f>
        <v>44495</v>
      </c>
      <c r="E368" s="12">
        <f t="shared" si="11"/>
        <v>2093</v>
      </c>
    </row>
    <row r="369" spans="1:5" x14ac:dyDescent="0.35">
      <c r="A369" s="4" t="s">
        <v>38</v>
      </c>
      <c r="C369" s="5">
        <v>100</v>
      </c>
      <c r="E369" s="12">
        <f t="shared" si="11"/>
        <v>1993</v>
      </c>
    </row>
    <row r="370" spans="1:5" x14ac:dyDescent="0.35">
      <c r="A370" s="4" t="s">
        <v>0</v>
      </c>
      <c r="C370" s="5">
        <v>55</v>
      </c>
      <c r="E370" s="12">
        <f t="shared" si="11"/>
        <v>1938</v>
      </c>
    </row>
    <row r="371" spans="1:5" x14ac:dyDescent="0.35">
      <c r="A371" s="4" t="s">
        <v>2</v>
      </c>
      <c r="C371" s="5">
        <v>30</v>
      </c>
      <c r="E371" s="12">
        <f t="shared" si="11"/>
        <v>1908</v>
      </c>
    </row>
    <row r="372" spans="1:5" x14ac:dyDescent="0.35">
      <c r="A372" s="4" t="s">
        <v>67</v>
      </c>
      <c r="C372" s="5">
        <v>20</v>
      </c>
      <c r="E372" s="12">
        <f t="shared" si="11"/>
        <v>1888</v>
      </c>
    </row>
    <row r="373" spans="1:5" x14ac:dyDescent="0.35">
      <c r="B373" s="8">
        <f>[2]Sheet1!$A$66</f>
        <v>44496</v>
      </c>
      <c r="E373" s="12">
        <f t="shared" si="11"/>
        <v>1888</v>
      </c>
    </row>
    <row r="374" spans="1:5" x14ac:dyDescent="0.35">
      <c r="A374" s="4" t="s">
        <v>67</v>
      </c>
      <c r="C374" s="5">
        <v>100</v>
      </c>
      <c r="E374" s="12">
        <f t="shared" si="11"/>
        <v>1788</v>
      </c>
    </row>
    <row r="375" spans="1:5" x14ac:dyDescent="0.35">
      <c r="A375" s="4" t="s">
        <v>64</v>
      </c>
      <c r="C375" s="5">
        <v>50</v>
      </c>
      <c r="E375" s="12">
        <f t="shared" si="11"/>
        <v>1738</v>
      </c>
    </row>
    <row r="376" spans="1:5" x14ac:dyDescent="0.35">
      <c r="A376" s="4" t="s">
        <v>226</v>
      </c>
      <c r="C376" s="5">
        <v>55</v>
      </c>
      <c r="E376" s="12">
        <f t="shared" si="11"/>
        <v>1683</v>
      </c>
    </row>
    <row r="377" spans="1:5" x14ac:dyDescent="0.35">
      <c r="A377" s="4" t="s">
        <v>227</v>
      </c>
      <c r="C377" s="5">
        <v>70</v>
      </c>
      <c r="E377" s="12">
        <f t="shared" si="11"/>
        <v>1613</v>
      </c>
    </row>
    <row r="378" spans="1:5" x14ac:dyDescent="0.35">
      <c r="B378" s="8">
        <f>[2]Sheet1!$A$72</f>
        <v>44497</v>
      </c>
      <c r="E378" s="12">
        <f t="shared" si="11"/>
        <v>1613</v>
      </c>
    </row>
    <row r="379" spans="1:5" x14ac:dyDescent="0.35">
      <c r="A379" s="4" t="s">
        <v>4</v>
      </c>
      <c r="C379" s="5">
        <v>50</v>
      </c>
      <c r="E379" s="12">
        <f t="shared" si="11"/>
        <v>1563</v>
      </c>
    </row>
    <row r="380" spans="1:5" x14ac:dyDescent="0.35">
      <c r="A380" s="4" t="s">
        <v>0</v>
      </c>
      <c r="C380" s="5">
        <v>55</v>
      </c>
      <c r="E380" s="12">
        <f t="shared" si="11"/>
        <v>1508</v>
      </c>
    </row>
    <row r="381" spans="1:5" x14ac:dyDescent="0.35">
      <c r="A381" s="4" t="s">
        <v>2</v>
      </c>
      <c r="C381" s="5">
        <v>25</v>
      </c>
      <c r="E381" s="12">
        <f t="shared" si="11"/>
        <v>1483</v>
      </c>
    </row>
    <row r="382" spans="1:5" x14ac:dyDescent="0.35">
      <c r="B382" s="8">
        <f>[2]Sheet1!$A$78</f>
        <v>44498</v>
      </c>
      <c r="E382" s="12">
        <f t="shared" si="11"/>
        <v>1483</v>
      </c>
    </row>
    <row r="383" spans="1:5" x14ac:dyDescent="0.35">
      <c r="A383" s="4" t="s">
        <v>0</v>
      </c>
      <c r="C383" s="5">
        <v>55</v>
      </c>
      <c r="E383" s="12">
        <f t="shared" si="11"/>
        <v>1428</v>
      </c>
    </row>
    <row r="384" spans="1:5" x14ac:dyDescent="0.35">
      <c r="A384" s="4" t="s">
        <v>5</v>
      </c>
      <c r="C384" s="5">
        <v>50</v>
      </c>
      <c r="E384" s="12">
        <f t="shared" si="11"/>
        <v>1378</v>
      </c>
    </row>
    <row r="385" spans="1:5" x14ac:dyDescent="0.35">
      <c r="A385" s="4" t="s">
        <v>228</v>
      </c>
      <c r="C385" s="5">
        <v>200</v>
      </c>
      <c r="E385" s="12">
        <f t="shared" si="11"/>
        <v>1178</v>
      </c>
    </row>
    <row r="386" spans="1:5" x14ac:dyDescent="0.35">
      <c r="A386" s="4" t="s">
        <v>229</v>
      </c>
      <c r="C386" s="5">
        <v>20</v>
      </c>
      <c r="E386" s="12">
        <f t="shared" si="11"/>
        <v>1158</v>
      </c>
    </row>
    <row r="387" spans="1:5" x14ac:dyDescent="0.35">
      <c r="A387" s="4" t="s">
        <v>61</v>
      </c>
      <c r="C387" s="5">
        <v>210</v>
      </c>
      <c r="E387" s="12">
        <f t="shared" si="11"/>
        <v>948</v>
      </c>
    </row>
    <row r="388" spans="1:5" x14ac:dyDescent="0.35">
      <c r="A388" s="4" t="s">
        <v>2</v>
      </c>
      <c r="C388" s="5">
        <v>20</v>
      </c>
      <c r="E388" s="12">
        <f t="shared" si="11"/>
        <v>928</v>
      </c>
    </row>
    <row r="389" spans="1:5" x14ac:dyDescent="0.35">
      <c r="B389" s="8">
        <f>[2]Sheet1!$A$86</f>
        <v>44501</v>
      </c>
      <c r="E389" s="12">
        <f t="shared" si="11"/>
        <v>928</v>
      </c>
    </row>
    <row r="390" spans="1:5" x14ac:dyDescent="0.35">
      <c r="A390" s="4" t="s">
        <v>118</v>
      </c>
      <c r="C390" s="5">
        <v>120</v>
      </c>
      <c r="E390" s="12">
        <f t="shared" si="11"/>
        <v>808</v>
      </c>
    </row>
    <row r="391" spans="1:5" x14ac:dyDescent="0.35">
      <c r="A391" s="4" t="s">
        <v>230</v>
      </c>
      <c r="C391" s="5">
        <v>100</v>
      </c>
      <c r="E391" s="12">
        <f t="shared" si="11"/>
        <v>708</v>
      </c>
    </row>
    <row r="392" spans="1:5" x14ac:dyDescent="0.35">
      <c r="A392" s="4" t="s">
        <v>114</v>
      </c>
      <c r="C392" s="5">
        <v>420</v>
      </c>
      <c r="E392" s="12">
        <f t="shared" si="11"/>
        <v>288</v>
      </c>
    </row>
    <row r="393" spans="1:5" x14ac:dyDescent="0.35">
      <c r="B393" s="8">
        <v>44502</v>
      </c>
      <c r="E393" s="12">
        <f t="shared" si="11"/>
        <v>288</v>
      </c>
    </row>
    <row r="394" spans="1:5" x14ac:dyDescent="0.35">
      <c r="A394" s="35" t="s">
        <v>0</v>
      </c>
      <c r="B394" s="35"/>
      <c r="C394" s="5">
        <v>55</v>
      </c>
      <c r="E394" s="12">
        <f t="shared" si="11"/>
        <v>233</v>
      </c>
    </row>
    <row r="395" spans="1:5" x14ac:dyDescent="0.35">
      <c r="A395" s="35" t="s">
        <v>5</v>
      </c>
      <c r="B395" s="35"/>
      <c r="C395" s="5">
        <v>50</v>
      </c>
      <c r="E395" s="12">
        <f t="shared" si="11"/>
        <v>183</v>
      </c>
    </row>
    <row r="396" spans="1:5" x14ac:dyDescent="0.35">
      <c r="A396" s="35" t="s">
        <v>235</v>
      </c>
      <c r="B396" s="35"/>
      <c r="C396" s="5">
        <v>25</v>
      </c>
      <c r="E396" s="12">
        <f>E395-C396</f>
        <v>158</v>
      </c>
    </row>
    <row r="397" spans="1:5" x14ac:dyDescent="0.35">
      <c r="A397" s="35" t="s">
        <v>236</v>
      </c>
      <c r="B397" s="35"/>
      <c r="C397" s="5">
        <v>30</v>
      </c>
      <c r="E397" s="12">
        <f>E396-C397</f>
        <v>128</v>
      </c>
    </row>
    <row r="398" spans="1:5" x14ac:dyDescent="0.35">
      <c r="A398" s="35" t="s">
        <v>237</v>
      </c>
      <c r="B398" s="35"/>
      <c r="C398" s="5">
        <v>20</v>
      </c>
      <c r="E398" s="12">
        <f t="shared" si="11"/>
        <v>108</v>
      </c>
    </row>
    <row r="399" spans="1:5" x14ac:dyDescent="0.35">
      <c r="A399" s="35" t="s">
        <v>42</v>
      </c>
      <c r="B399" s="35"/>
      <c r="C399" s="5">
        <v>70</v>
      </c>
      <c r="E399" s="12">
        <f t="shared" si="11"/>
        <v>38</v>
      </c>
    </row>
    <row r="400" spans="1:5" x14ac:dyDescent="0.35">
      <c r="A400" s="35"/>
      <c r="B400" s="35"/>
      <c r="E400" s="12">
        <f t="shared" si="11"/>
        <v>38</v>
      </c>
    </row>
    <row r="401" spans="1:5" x14ac:dyDescent="0.35">
      <c r="A401" s="35"/>
      <c r="B401" s="40">
        <v>44503</v>
      </c>
      <c r="E401" s="12">
        <f t="shared" si="11"/>
        <v>38</v>
      </c>
    </row>
    <row r="402" spans="1:5" x14ac:dyDescent="0.35">
      <c r="A402" s="35"/>
      <c r="B402" s="40"/>
      <c r="D402" s="12">
        <v>16000</v>
      </c>
      <c r="E402" s="12">
        <f>E401+D402</f>
        <v>16038</v>
      </c>
    </row>
    <row r="403" spans="1:5" x14ac:dyDescent="0.35">
      <c r="A403" s="35"/>
      <c r="B403" s="40"/>
      <c r="D403" s="12"/>
      <c r="E403" s="12">
        <f t="shared" ref="E403" si="12">E402+D403</f>
        <v>16038</v>
      </c>
    </row>
    <row r="404" spans="1:5" x14ac:dyDescent="0.35">
      <c r="A404" s="35" t="s">
        <v>118</v>
      </c>
      <c r="B404" s="35"/>
      <c r="C404" s="5">
        <v>120</v>
      </c>
      <c r="E404" s="12">
        <f>E403-C404</f>
        <v>15918</v>
      </c>
    </row>
    <row r="405" spans="1:5" x14ac:dyDescent="0.35">
      <c r="A405" s="35" t="s">
        <v>238</v>
      </c>
      <c r="B405" s="35"/>
      <c r="C405" s="5">
        <v>100</v>
      </c>
      <c r="E405" s="12">
        <f t="shared" ref="E405:E468" si="13">E404-C405</f>
        <v>15818</v>
      </c>
    </row>
    <row r="406" spans="1:5" x14ac:dyDescent="0.35">
      <c r="A406" s="35" t="s">
        <v>131</v>
      </c>
      <c r="B406" s="35"/>
      <c r="C406" s="5">
        <v>96</v>
      </c>
      <c r="E406" s="12">
        <f t="shared" si="13"/>
        <v>15722</v>
      </c>
    </row>
    <row r="407" spans="1:5" x14ac:dyDescent="0.35">
      <c r="A407" s="35" t="s">
        <v>67</v>
      </c>
      <c r="B407" s="35"/>
      <c r="C407" s="39">
        <v>20</v>
      </c>
      <c r="E407" s="12">
        <f t="shared" si="13"/>
        <v>15702</v>
      </c>
    </row>
    <row r="408" spans="1:5" x14ac:dyDescent="0.35">
      <c r="A408" s="35" t="s">
        <v>219</v>
      </c>
      <c r="B408" s="35"/>
      <c r="C408" s="5">
        <v>10</v>
      </c>
      <c r="E408" s="12">
        <f t="shared" si="13"/>
        <v>15692</v>
      </c>
    </row>
    <row r="409" spans="1:5" x14ac:dyDescent="0.35">
      <c r="A409" s="35"/>
      <c r="B409" s="42">
        <v>44504</v>
      </c>
      <c r="E409" s="12">
        <f t="shared" si="13"/>
        <v>15692</v>
      </c>
    </row>
    <row r="410" spans="1:5" x14ac:dyDescent="0.35">
      <c r="A410" s="37" t="s">
        <v>198</v>
      </c>
      <c r="B410" s="42"/>
      <c r="C410" s="5">
        <v>5055</v>
      </c>
      <c r="E410" s="12">
        <f t="shared" si="13"/>
        <v>10637</v>
      </c>
    </row>
    <row r="411" spans="1:5" x14ac:dyDescent="0.35">
      <c r="A411" s="35" t="s">
        <v>86</v>
      </c>
      <c r="B411" s="35"/>
      <c r="C411" s="5">
        <v>70</v>
      </c>
      <c r="E411" s="12">
        <f t="shared" si="13"/>
        <v>10567</v>
      </c>
    </row>
    <row r="412" spans="1:5" x14ac:dyDescent="0.35">
      <c r="A412" s="35" t="s">
        <v>64</v>
      </c>
      <c r="B412" s="35"/>
      <c r="C412" s="5">
        <v>50</v>
      </c>
      <c r="E412" s="12">
        <f t="shared" si="13"/>
        <v>10517</v>
      </c>
    </row>
    <row r="413" spans="1:5" x14ac:dyDescent="0.35">
      <c r="A413" s="35" t="s">
        <v>239</v>
      </c>
      <c r="B413" s="35"/>
      <c r="C413" s="5">
        <v>100</v>
      </c>
      <c r="E413" s="12">
        <f t="shared" si="13"/>
        <v>10417</v>
      </c>
    </row>
    <row r="414" spans="1:5" x14ac:dyDescent="0.35">
      <c r="A414" s="38" t="s">
        <v>227</v>
      </c>
      <c r="B414" s="35"/>
      <c r="C414" s="5">
        <v>50</v>
      </c>
      <c r="E414" s="12">
        <f t="shared" si="13"/>
        <v>10367</v>
      </c>
    </row>
    <row r="415" spans="1:5" x14ac:dyDescent="0.35">
      <c r="A415" s="35" t="s">
        <v>218</v>
      </c>
      <c r="B415" s="35"/>
      <c r="C415" s="5">
        <v>10</v>
      </c>
      <c r="E415" s="12">
        <f t="shared" si="13"/>
        <v>10357</v>
      </c>
    </row>
    <row r="416" spans="1:5" x14ac:dyDescent="0.35">
      <c r="A416" s="35" t="s">
        <v>240</v>
      </c>
      <c r="B416" s="35"/>
      <c r="C416" s="5">
        <v>20</v>
      </c>
      <c r="E416" s="12">
        <f t="shared" si="13"/>
        <v>10337</v>
      </c>
    </row>
    <row r="417" spans="1:5" x14ac:dyDescent="0.35">
      <c r="A417" s="35" t="s">
        <v>2</v>
      </c>
      <c r="B417" s="35"/>
      <c r="C417" s="5">
        <v>20</v>
      </c>
      <c r="E417" s="12">
        <f t="shared" si="13"/>
        <v>10317</v>
      </c>
    </row>
    <row r="418" spans="1:5" x14ac:dyDescent="0.35">
      <c r="A418" s="35"/>
      <c r="B418" s="40">
        <v>44505</v>
      </c>
      <c r="E418" s="12">
        <f t="shared" si="13"/>
        <v>10317</v>
      </c>
    </row>
    <row r="419" spans="1:5" x14ac:dyDescent="0.35">
      <c r="A419" s="35" t="s">
        <v>241</v>
      </c>
      <c r="B419" s="35"/>
      <c r="C419" s="5">
        <v>135</v>
      </c>
      <c r="E419" s="12">
        <f t="shared" si="13"/>
        <v>10182</v>
      </c>
    </row>
    <row r="420" spans="1:5" x14ac:dyDescent="0.35">
      <c r="A420" s="35" t="s">
        <v>80</v>
      </c>
      <c r="B420" s="35"/>
      <c r="C420" s="5">
        <v>300</v>
      </c>
      <c r="E420" s="12">
        <f t="shared" si="13"/>
        <v>9882</v>
      </c>
    </row>
    <row r="421" spans="1:5" x14ac:dyDescent="0.35">
      <c r="A421" s="35" t="s">
        <v>242</v>
      </c>
      <c r="B421" s="35"/>
      <c r="C421" s="5">
        <v>50</v>
      </c>
      <c r="E421" s="12">
        <f t="shared" si="13"/>
        <v>9832</v>
      </c>
    </row>
    <row r="422" spans="1:5" x14ac:dyDescent="0.35">
      <c r="A422" s="35" t="s">
        <v>2</v>
      </c>
      <c r="B422" s="35"/>
      <c r="C422" s="5">
        <v>20</v>
      </c>
      <c r="E422" s="12">
        <f t="shared" si="13"/>
        <v>9812</v>
      </c>
    </row>
    <row r="423" spans="1:5" x14ac:dyDescent="0.35">
      <c r="A423" s="35" t="s">
        <v>235</v>
      </c>
      <c r="B423" s="35"/>
      <c r="C423" s="5">
        <v>25</v>
      </c>
      <c r="E423" s="12">
        <f t="shared" si="13"/>
        <v>9787</v>
      </c>
    </row>
    <row r="424" spans="1:5" x14ac:dyDescent="0.35">
      <c r="A424" s="35" t="s">
        <v>5</v>
      </c>
      <c r="B424" s="35"/>
      <c r="C424" s="5">
        <v>50</v>
      </c>
      <c r="E424" s="12">
        <f t="shared" si="13"/>
        <v>9737</v>
      </c>
    </row>
    <row r="425" spans="1:5" x14ac:dyDescent="0.35">
      <c r="A425" s="35"/>
      <c r="B425" s="40">
        <v>44508</v>
      </c>
      <c r="E425" s="12">
        <f t="shared" si="13"/>
        <v>9737</v>
      </c>
    </row>
    <row r="426" spans="1:5" x14ac:dyDescent="0.35">
      <c r="A426" s="35" t="s">
        <v>243</v>
      </c>
      <c r="B426" s="35"/>
      <c r="C426" s="5">
        <v>300</v>
      </c>
      <c r="E426" s="12">
        <f t="shared" si="13"/>
        <v>9437</v>
      </c>
    </row>
    <row r="427" spans="1:5" x14ac:dyDescent="0.35">
      <c r="A427" s="35" t="s">
        <v>230</v>
      </c>
      <c r="B427" s="35"/>
      <c r="C427" s="5">
        <v>200</v>
      </c>
      <c r="E427" s="12">
        <f t="shared" si="13"/>
        <v>9237</v>
      </c>
    </row>
    <row r="428" spans="1:5" x14ac:dyDescent="0.35">
      <c r="A428" s="35" t="s">
        <v>244</v>
      </c>
      <c r="B428" s="35"/>
      <c r="C428" s="5">
        <v>100</v>
      </c>
      <c r="E428" s="12">
        <f t="shared" si="13"/>
        <v>9137</v>
      </c>
    </row>
    <row r="429" spans="1:5" x14ac:dyDescent="0.35">
      <c r="A429" s="35" t="s">
        <v>131</v>
      </c>
      <c r="B429" s="35"/>
      <c r="C429" s="5">
        <v>96</v>
      </c>
      <c r="E429" s="12">
        <f t="shared" si="13"/>
        <v>9041</v>
      </c>
    </row>
    <row r="430" spans="1:5" x14ac:dyDescent="0.35">
      <c r="A430" s="35" t="s">
        <v>245</v>
      </c>
      <c r="B430" s="35"/>
      <c r="C430" s="5">
        <v>230</v>
      </c>
      <c r="E430" s="12">
        <f t="shared" si="13"/>
        <v>8811</v>
      </c>
    </row>
    <row r="431" spans="1:5" x14ac:dyDescent="0.35">
      <c r="A431" s="35"/>
      <c r="B431" s="46">
        <v>44509</v>
      </c>
      <c r="E431" s="12">
        <f t="shared" si="13"/>
        <v>8811</v>
      </c>
    </row>
    <row r="432" spans="1:5" x14ac:dyDescent="0.35">
      <c r="A432" s="35" t="s">
        <v>5</v>
      </c>
      <c r="B432" s="35"/>
      <c r="C432" s="5">
        <v>50</v>
      </c>
      <c r="E432" s="12">
        <f t="shared" si="13"/>
        <v>8761</v>
      </c>
    </row>
    <row r="433" spans="1:9" x14ac:dyDescent="0.35">
      <c r="A433" s="35" t="s">
        <v>0</v>
      </c>
      <c r="B433" s="35"/>
      <c r="C433" s="5">
        <v>55</v>
      </c>
      <c r="E433" s="12">
        <f t="shared" si="13"/>
        <v>8706</v>
      </c>
    </row>
    <row r="434" spans="1:9" x14ac:dyDescent="0.35">
      <c r="A434" s="35" t="s">
        <v>246</v>
      </c>
      <c r="B434" s="35"/>
      <c r="C434" s="5">
        <v>60</v>
      </c>
      <c r="E434" s="12">
        <f t="shared" si="13"/>
        <v>8646</v>
      </c>
    </row>
    <row r="435" spans="1:9" x14ac:dyDescent="0.35">
      <c r="A435" s="35" t="s">
        <v>214</v>
      </c>
      <c r="B435" s="35"/>
      <c r="C435" s="5">
        <v>30</v>
      </c>
      <c r="E435" s="12">
        <f t="shared" si="13"/>
        <v>8616</v>
      </c>
    </row>
    <row r="436" spans="1:9" x14ac:dyDescent="0.35">
      <c r="A436" s="35"/>
      <c r="B436" s="40">
        <v>44510</v>
      </c>
      <c r="E436" s="12">
        <f t="shared" si="13"/>
        <v>8616</v>
      </c>
    </row>
    <row r="437" spans="1:9" x14ac:dyDescent="0.35">
      <c r="A437" s="35" t="s">
        <v>118</v>
      </c>
      <c r="B437" s="35"/>
      <c r="C437" s="5">
        <v>100</v>
      </c>
      <c r="E437" s="12">
        <f t="shared" si="13"/>
        <v>8516</v>
      </c>
    </row>
    <row r="438" spans="1:9" x14ac:dyDescent="0.35">
      <c r="A438" s="35" t="s">
        <v>67</v>
      </c>
      <c r="B438" s="35"/>
      <c r="C438" s="5">
        <v>100</v>
      </c>
      <c r="E438" s="12">
        <f t="shared" si="13"/>
        <v>8416</v>
      </c>
    </row>
    <row r="439" spans="1:9" x14ac:dyDescent="0.35">
      <c r="A439" s="35" t="s">
        <v>247</v>
      </c>
      <c r="B439" s="35"/>
      <c r="C439" s="5">
        <v>100</v>
      </c>
      <c r="E439" s="12">
        <f t="shared" si="13"/>
        <v>8316</v>
      </c>
    </row>
    <row r="440" spans="1:9" x14ac:dyDescent="0.35">
      <c r="A440" s="35" t="s">
        <v>2</v>
      </c>
      <c r="B440" s="35"/>
      <c r="C440" s="5">
        <v>20</v>
      </c>
      <c r="E440" s="12">
        <f t="shared" si="13"/>
        <v>8296</v>
      </c>
      <c r="I440" s="5">
        <v>50</v>
      </c>
    </row>
    <row r="441" spans="1:9" x14ac:dyDescent="0.35">
      <c r="A441" s="35" t="s">
        <v>227</v>
      </c>
      <c r="B441" s="35"/>
      <c r="C441" s="5">
        <v>40</v>
      </c>
      <c r="E441" s="12">
        <f t="shared" si="13"/>
        <v>8256</v>
      </c>
      <c r="I441" s="5">
        <v>20</v>
      </c>
    </row>
    <row r="442" spans="1:9" x14ac:dyDescent="0.35">
      <c r="A442" s="35" t="s">
        <v>248</v>
      </c>
      <c r="B442" s="35"/>
      <c r="C442" s="5">
        <v>100</v>
      </c>
      <c r="E442" s="12">
        <f t="shared" si="13"/>
        <v>8156</v>
      </c>
      <c r="I442" s="5">
        <v>50</v>
      </c>
    </row>
    <row r="443" spans="1:9" x14ac:dyDescent="0.35">
      <c r="A443" s="35"/>
      <c r="B443" s="40">
        <v>44511</v>
      </c>
      <c r="E443" s="12">
        <f t="shared" si="13"/>
        <v>8156</v>
      </c>
      <c r="I443" s="5">
        <v>85</v>
      </c>
    </row>
    <row r="444" spans="1:9" x14ac:dyDescent="0.35">
      <c r="A444" s="35" t="s">
        <v>250</v>
      </c>
      <c r="B444" s="40"/>
      <c r="C444" s="5">
        <v>155</v>
      </c>
      <c r="E444" s="12">
        <f t="shared" si="13"/>
        <v>8001</v>
      </c>
      <c r="I444" s="5">
        <v>50</v>
      </c>
    </row>
    <row r="445" spans="1:9" x14ac:dyDescent="0.35">
      <c r="A445" s="35" t="s">
        <v>5</v>
      </c>
      <c r="B445" s="35"/>
      <c r="C445" s="5">
        <v>100</v>
      </c>
      <c r="E445" s="12">
        <f t="shared" si="13"/>
        <v>7901</v>
      </c>
      <c r="I445" s="5">
        <v>10</v>
      </c>
    </row>
    <row r="446" spans="1:9" x14ac:dyDescent="0.35">
      <c r="A446" s="35" t="s">
        <v>249</v>
      </c>
      <c r="B446" s="35"/>
      <c r="C446" s="5">
        <v>135</v>
      </c>
      <c r="E446" s="12">
        <f t="shared" si="13"/>
        <v>7766</v>
      </c>
      <c r="I446" s="48">
        <v>50</v>
      </c>
    </row>
    <row r="447" spans="1:9" x14ac:dyDescent="0.35">
      <c r="A447" s="35" t="s">
        <v>237</v>
      </c>
      <c r="B447" s="35"/>
      <c r="C447" s="5">
        <v>10</v>
      </c>
      <c r="E447" s="12">
        <f t="shared" si="13"/>
        <v>7756</v>
      </c>
      <c r="I447" s="48">
        <v>30</v>
      </c>
    </row>
    <row r="448" spans="1:9" x14ac:dyDescent="0.35">
      <c r="A448" s="35" t="s">
        <v>80</v>
      </c>
      <c r="B448" s="35"/>
      <c r="C448" s="5">
        <v>200</v>
      </c>
      <c r="E448" s="12">
        <f t="shared" si="13"/>
        <v>7556</v>
      </c>
      <c r="I448" s="48">
        <v>60</v>
      </c>
    </row>
    <row r="449" spans="1:9" x14ac:dyDescent="0.35">
      <c r="A449" s="35" t="s">
        <v>251</v>
      </c>
      <c r="B449" s="35"/>
      <c r="C449" s="5">
        <v>80</v>
      </c>
      <c r="E449" s="12">
        <f t="shared" si="13"/>
        <v>7476</v>
      </c>
      <c r="I449" s="48">
        <v>100</v>
      </c>
    </row>
    <row r="450" spans="1:9" x14ac:dyDescent="0.35">
      <c r="A450" s="7"/>
      <c r="B450" s="35"/>
      <c r="C450" s="12"/>
      <c r="E450" s="12">
        <f t="shared" si="13"/>
        <v>7476</v>
      </c>
      <c r="G450">
        <v>3500</v>
      </c>
      <c r="I450" s="48">
        <v>145</v>
      </c>
    </row>
    <row r="451" spans="1:9" x14ac:dyDescent="0.35">
      <c r="A451" s="35"/>
      <c r="B451" s="40">
        <v>44512</v>
      </c>
      <c r="E451" s="12">
        <f t="shared" si="13"/>
        <v>7476</v>
      </c>
      <c r="I451" s="48">
        <v>220</v>
      </c>
    </row>
    <row r="452" spans="1:9" x14ac:dyDescent="0.35">
      <c r="A452" s="35" t="s">
        <v>64</v>
      </c>
      <c r="B452" s="35"/>
      <c r="C452" s="5">
        <v>50</v>
      </c>
      <c r="E452" s="12">
        <f t="shared" si="13"/>
        <v>7426</v>
      </c>
      <c r="I452" s="48">
        <v>600</v>
      </c>
    </row>
    <row r="453" spans="1:9" x14ac:dyDescent="0.35">
      <c r="A453" s="35" t="s">
        <v>2</v>
      </c>
      <c r="B453" s="35"/>
      <c r="C453" s="5">
        <v>20</v>
      </c>
      <c r="E453" s="12">
        <f t="shared" si="13"/>
        <v>7406</v>
      </c>
      <c r="I453" s="48">
        <v>100</v>
      </c>
    </row>
    <row r="454" spans="1:9" x14ac:dyDescent="0.35">
      <c r="A454" s="35" t="s">
        <v>252</v>
      </c>
      <c r="B454" s="35"/>
      <c r="C454" s="5">
        <v>50</v>
      </c>
      <c r="E454" s="12">
        <f t="shared" si="13"/>
        <v>7356</v>
      </c>
      <c r="I454" s="49">
        <v>30</v>
      </c>
    </row>
    <row r="455" spans="1:9" x14ac:dyDescent="0.35">
      <c r="A455" s="35"/>
      <c r="B455" s="41" t="s">
        <v>253</v>
      </c>
      <c r="E455" s="12">
        <f t="shared" si="13"/>
        <v>7356</v>
      </c>
      <c r="I455" s="48">
        <v>50</v>
      </c>
    </row>
    <row r="456" spans="1:9" x14ac:dyDescent="0.35">
      <c r="A456" s="35" t="s">
        <v>131</v>
      </c>
      <c r="B456" s="35"/>
      <c r="C456" s="5">
        <v>85</v>
      </c>
      <c r="E456" s="12">
        <f t="shared" si="13"/>
        <v>7271</v>
      </c>
      <c r="I456" s="48">
        <v>100</v>
      </c>
    </row>
    <row r="457" spans="1:9" x14ac:dyDescent="0.35">
      <c r="A457" s="35" t="s">
        <v>5</v>
      </c>
      <c r="B457" s="35"/>
      <c r="C457" s="5">
        <v>50</v>
      </c>
      <c r="E457" s="12">
        <f t="shared" si="13"/>
        <v>7221</v>
      </c>
      <c r="I457" s="49">
        <v>20</v>
      </c>
    </row>
    <row r="458" spans="1:9" x14ac:dyDescent="0.35">
      <c r="A458" s="35" t="s">
        <v>219</v>
      </c>
      <c r="B458" s="35"/>
      <c r="C458" s="5">
        <v>10</v>
      </c>
      <c r="E458" s="12">
        <f t="shared" si="13"/>
        <v>7211</v>
      </c>
      <c r="I458" s="48">
        <v>50</v>
      </c>
    </row>
    <row r="459" spans="1:9" x14ac:dyDescent="0.35">
      <c r="A459" s="35"/>
      <c r="B459" s="40">
        <v>44516</v>
      </c>
      <c r="E459" s="12">
        <f t="shared" si="13"/>
        <v>7211</v>
      </c>
      <c r="I459" s="48">
        <v>200</v>
      </c>
    </row>
    <row r="460" spans="1:9" x14ac:dyDescent="0.35">
      <c r="A460" s="47" t="s">
        <v>256</v>
      </c>
      <c r="B460" s="35"/>
      <c r="C460" s="48">
        <v>50</v>
      </c>
      <c r="E460" s="12">
        <f t="shared" si="13"/>
        <v>7161</v>
      </c>
      <c r="I460" s="48">
        <v>30</v>
      </c>
    </row>
    <row r="461" spans="1:9" x14ac:dyDescent="0.35">
      <c r="A461" s="47" t="s">
        <v>257</v>
      </c>
      <c r="B461" s="35"/>
      <c r="C461" s="48">
        <v>30</v>
      </c>
      <c r="E461" s="12">
        <f t="shared" si="13"/>
        <v>7131</v>
      </c>
      <c r="I461" s="48">
        <v>150</v>
      </c>
    </row>
    <row r="462" spans="1:9" x14ac:dyDescent="0.35">
      <c r="A462" s="35"/>
      <c r="B462" s="35"/>
      <c r="E462" s="12">
        <f t="shared" si="13"/>
        <v>7131</v>
      </c>
      <c r="I462" s="48">
        <v>120</v>
      </c>
    </row>
    <row r="463" spans="1:9" x14ac:dyDescent="0.35">
      <c r="A463" s="35"/>
      <c r="B463" s="40">
        <v>44517</v>
      </c>
      <c r="E463" s="12">
        <f t="shared" si="13"/>
        <v>7131</v>
      </c>
      <c r="I463" s="48">
        <v>100</v>
      </c>
    </row>
    <row r="464" spans="1:9" x14ac:dyDescent="0.35">
      <c r="A464" s="47" t="s">
        <v>10</v>
      </c>
      <c r="B464" s="35"/>
      <c r="C464" s="48">
        <v>60</v>
      </c>
      <c r="E464" s="12">
        <f t="shared" si="13"/>
        <v>7071</v>
      </c>
      <c r="I464" s="48">
        <v>70</v>
      </c>
    </row>
    <row r="465" spans="1:9" x14ac:dyDescent="0.35">
      <c r="A465" s="47" t="s">
        <v>258</v>
      </c>
      <c r="B465" s="35"/>
      <c r="C465" s="48">
        <v>100</v>
      </c>
      <c r="E465" s="12">
        <f t="shared" si="13"/>
        <v>6971</v>
      </c>
      <c r="I465" s="48">
        <v>50</v>
      </c>
    </row>
    <row r="466" spans="1:9" x14ac:dyDescent="0.35">
      <c r="A466" s="35"/>
      <c r="B466" s="35"/>
      <c r="E466" s="12">
        <f t="shared" si="13"/>
        <v>6971</v>
      </c>
      <c r="I466" s="48">
        <v>20</v>
      </c>
    </row>
    <row r="467" spans="1:9" x14ac:dyDescent="0.35">
      <c r="A467" s="35"/>
      <c r="B467" s="40">
        <v>44518</v>
      </c>
      <c r="E467" s="12">
        <f t="shared" si="13"/>
        <v>6971</v>
      </c>
      <c r="I467" s="50">
        <v>2560</v>
      </c>
    </row>
    <row r="468" spans="1:9" x14ac:dyDescent="0.35">
      <c r="A468" s="47" t="s">
        <v>259</v>
      </c>
      <c r="B468" s="35"/>
      <c r="C468" s="48">
        <v>145</v>
      </c>
      <c r="E468" s="12">
        <f t="shared" si="13"/>
        <v>6826</v>
      </c>
    </row>
    <row r="469" spans="1:9" x14ac:dyDescent="0.35">
      <c r="A469" s="47" t="s">
        <v>260</v>
      </c>
      <c r="B469" s="35"/>
      <c r="C469" s="48">
        <v>220</v>
      </c>
      <c r="E469" s="12">
        <f t="shared" ref="E469:E485" si="14">E468-C469</f>
        <v>6606</v>
      </c>
    </row>
    <row r="470" spans="1:9" x14ac:dyDescent="0.35">
      <c r="A470" s="47" t="s">
        <v>261</v>
      </c>
      <c r="B470" s="35"/>
      <c r="C470" s="48">
        <v>600</v>
      </c>
      <c r="E470" s="12">
        <f t="shared" si="14"/>
        <v>6006</v>
      </c>
    </row>
    <row r="471" spans="1:9" x14ac:dyDescent="0.35">
      <c r="A471" s="47" t="s">
        <v>67</v>
      </c>
      <c r="B471" s="35"/>
      <c r="C471" s="48">
        <v>100</v>
      </c>
      <c r="E471" s="12">
        <f t="shared" si="14"/>
        <v>5906</v>
      </c>
    </row>
    <row r="472" spans="1:9" x14ac:dyDescent="0.35">
      <c r="A472" s="47" t="s">
        <v>257</v>
      </c>
      <c r="B472" s="35"/>
      <c r="C472" s="49">
        <v>30</v>
      </c>
      <c r="E472" s="12">
        <f t="shared" si="14"/>
        <v>5876</v>
      </c>
    </row>
    <row r="473" spans="1:9" x14ac:dyDescent="0.35">
      <c r="A473" s="47" t="s">
        <v>5</v>
      </c>
      <c r="B473" s="35"/>
      <c r="C473" s="48">
        <v>50</v>
      </c>
      <c r="E473" s="12">
        <f t="shared" si="14"/>
        <v>5826</v>
      </c>
    </row>
    <row r="474" spans="1:9" x14ac:dyDescent="0.35">
      <c r="A474" s="35"/>
      <c r="B474" s="35"/>
      <c r="E474" s="12">
        <f t="shared" si="14"/>
        <v>5826</v>
      </c>
    </row>
    <row r="475" spans="1:9" x14ac:dyDescent="0.35">
      <c r="A475" s="35"/>
      <c r="B475" s="40">
        <v>44519</v>
      </c>
      <c r="C475" s="48"/>
      <c r="E475" s="12">
        <f t="shared" si="14"/>
        <v>5826</v>
      </c>
    </row>
    <row r="476" spans="1:9" x14ac:dyDescent="0.35">
      <c r="A476" s="47" t="s">
        <v>172</v>
      </c>
      <c r="B476" s="35"/>
      <c r="C476" s="48">
        <v>100</v>
      </c>
      <c r="E476" s="12">
        <f t="shared" si="14"/>
        <v>5726</v>
      </c>
    </row>
    <row r="477" spans="1:9" x14ac:dyDescent="0.35">
      <c r="A477" s="47" t="s">
        <v>2</v>
      </c>
      <c r="B477" s="35"/>
      <c r="C477" s="49">
        <v>20</v>
      </c>
      <c r="E477" s="12">
        <f t="shared" si="14"/>
        <v>5706</v>
      </c>
    </row>
    <row r="478" spans="1:9" x14ac:dyDescent="0.35">
      <c r="A478" s="35"/>
      <c r="B478" s="35"/>
      <c r="E478" s="12">
        <f t="shared" si="14"/>
        <v>5706</v>
      </c>
    </row>
    <row r="479" spans="1:9" x14ac:dyDescent="0.35">
      <c r="A479" s="35"/>
      <c r="B479" s="40">
        <v>44522</v>
      </c>
      <c r="C479" s="48">
        <v>50</v>
      </c>
      <c r="E479" s="12">
        <f t="shared" si="14"/>
        <v>5656</v>
      </c>
    </row>
    <row r="480" spans="1:9" x14ac:dyDescent="0.35">
      <c r="A480" s="47" t="s">
        <v>262</v>
      </c>
      <c r="B480" s="35"/>
      <c r="C480" s="48">
        <v>200</v>
      </c>
      <c r="E480" s="12">
        <f t="shared" si="14"/>
        <v>5456</v>
      </c>
    </row>
    <row r="481" spans="1:5" x14ac:dyDescent="0.35">
      <c r="A481" s="47" t="s">
        <v>230</v>
      </c>
      <c r="B481" s="35"/>
      <c r="C481" s="48">
        <v>30</v>
      </c>
      <c r="E481" s="12">
        <f t="shared" si="14"/>
        <v>5426</v>
      </c>
    </row>
    <row r="482" spans="1:5" x14ac:dyDescent="0.35">
      <c r="A482" s="47" t="s">
        <v>257</v>
      </c>
      <c r="B482" s="35"/>
      <c r="E482" s="12">
        <f t="shared" si="14"/>
        <v>5426</v>
      </c>
    </row>
    <row r="483" spans="1:5" x14ac:dyDescent="0.35">
      <c r="A483" s="35"/>
      <c r="B483" s="40">
        <v>44523</v>
      </c>
      <c r="E483" s="12">
        <f t="shared" si="14"/>
        <v>5426</v>
      </c>
    </row>
    <row r="484" spans="1:5" x14ac:dyDescent="0.35">
      <c r="A484" s="47" t="s">
        <v>118</v>
      </c>
      <c r="B484" s="35"/>
      <c r="C484" s="48">
        <v>150</v>
      </c>
      <c r="E484" s="12">
        <f t="shared" si="14"/>
        <v>5276</v>
      </c>
    </row>
    <row r="485" spans="1:5" x14ac:dyDescent="0.35">
      <c r="A485" s="47" t="s">
        <v>221</v>
      </c>
      <c r="B485" s="35"/>
      <c r="C485" s="48">
        <v>120</v>
      </c>
      <c r="E485" s="12">
        <f t="shared" si="14"/>
        <v>5156</v>
      </c>
    </row>
    <row r="486" spans="1:5" x14ac:dyDescent="0.35">
      <c r="A486" s="47" t="s">
        <v>38</v>
      </c>
      <c r="B486" s="35"/>
      <c r="C486" s="48">
        <v>100</v>
      </c>
      <c r="E486" s="12">
        <f t="shared" ref="E486:E538" si="15">E485-C486</f>
        <v>5056</v>
      </c>
    </row>
    <row r="487" spans="1:5" x14ac:dyDescent="0.35">
      <c r="A487" s="47" t="s">
        <v>64</v>
      </c>
      <c r="B487" s="35"/>
      <c r="C487" s="48">
        <v>70</v>
      </c>
      <c r="E487" s="12">
        <f t="shared" si="15"/>
        <v>4986</v>
      </c>
    </row>
    <row r="488" spans="1:5" x14ac:dyDescent="0.35">
      <c r="A488" s="47" t="s">
        <v>227</v>
      </c>
      <c r="B488" s="35"/>
      <c r="C488" s="48">
        <v>50</v>
      </c>
      <c r="E488" s="12">
        <f t="shared" si="15"/>
        <v>4936</v>
      </c>
    </row>
    <row r="489" spans="1:5" x14ac:dyDescent="0.35">
      <c r="A489" s="47" t="s">
        <v>219</v>
      </c>
      <c r="B489" s="35"/>
      <c r="C489" s="48">
        <v>20</v>
      </c>
      <c r="E489" s="12">
        <f t="shared" si="15"/>
        <v>4916</v>
      </c>
    </row>
    <row r="490" spans="1:5" x14ac:dyDescent="0.35">
      <c r="A490" s="35" t="s">
        <v>254</v>
      </c>
      <c r="B490" s="35"/>
      <c r="C490" s="5">
        <v>1172</v>
      </c>
      <c r="E490" s="12">
        <f t="shared" si="15"/>
        <v>3744</v>
      </c>
    </row>
    <row r="491" spans="1:5" x14ac:dyDescent="0.35">
      <c r="A491" s="35"/>
      <c r="B491" s="41" t="s">
        <v>263</v>
      </c>
      <c r="E491" s="12">
        <f t="shared" si="15"/>
        <v>3744</v>
      </c>
    </row>
    <row r="492" spans="1:5" x14ac:dyDescent="0.35">
      <c r="A492" s="35" t="s">
        <v>264</v>
      </c>
      <c r="B492" s="35"/>
      <c r="C492" s="5">
        <v>934</v>
      </c>
      <c r="E492" s="12">
        <f t="shared" si="15"/>
        <v>2810</v>
      </c>
    </row>
    <row r="493" spans="1:5" x14ac:dyDescent="0.35">
      <c r="A493" s="35" t="s">
        <v>42</v>
      </c>
      <c r="B493" s="35"/>
      <c r="C493" s="5">
        <v>50</v>
      </c>
      <c r="E493" s="12">
        <f t="shared" si="15"/>
        <v>2760</v>
      </c>
    </row>
    <row r="494" spans="1:5" x14ac:dyDescent="0.35">
      <c r="A494" s="35"/>
      <c r="B494" s="35"/>
      <c r="E494" s="12">
        <f t="shared" si="15"/>
        <v>2760</v>
      </c>
    </row>
    <row r="495" spans="1:5" x14ac:dyDescent="0.35">
      <c r="A495" s="35" t="s">
        <v>27</v>
      </c>
      <c r="B495" s="35"/>
      <c r="C495" s="5">
        <v>39</v>
      </c>
      <c r="E495" s="12">
        <f t="shared" si="15"/>
        <v>2721</v>
      </c>
    </row>
    <row r="496" spans="1:5" x14ac:dyDescent="0.35">
      <c r="A496" s="35" t="s">
        <v>266</v>
      </c>
      <c r="B496" s="35"/>
      <c r="C496" s="5">
        <v>368</v>
      </c>
      <c r="E496" s="12">
        <f t="shared" si="15"/>
        <v>2353</v>
      </c>
    </row>
    <row r="497" spans="1:5" x14ac:dyDescent="0.35">
      <c r="A497" s="35" t="s">
        <v>267</v>
      </c>
      <c r="B497" s="35"/>
      <c r="C497" s="5">
        <v>250</v>
      </c>
      <c r="E497" s="12">
        <f t="shared" si="15"/>
        <v>2103</v>
      </c>
    </row>
    <row r="498" spans="1:5" x14ac:dyDescent="0.35">
      <c r="A498" s="35" t="s">
        <v>265</v>
      </c>
      <c r="B498" s="35"/>
      <c r="C498" s="5">
        <v>30</v>
      </c>
      <c r="E498" s="12">
        <f t="shared" si="15"/>
        <v>2073</v>
      </c>
    </row>
    <row r="499" spans="1:5" x14ac:dyDescent="0.35">
      <c r="A499" s="4" t="s">
        <v>150</v>
      </c>
      <c r="B499" s="35"/>
      <c r="C499" s="5">
        <v>30</v>
      </c>
      <c r="E499" s="12">
        <f t="shared" si="15"/>
        <v>2043</v>
      </c>
    </row>
    <row r="500" spans="1:5" ht="15.5" x14ac:dyDescent="0.35">
      <c r="A500" s="52"/>
      <c r="B500" s="36">
        <v>44526</v>
      </c>
      <c r="C500" s="53"/>
      <c r="E500" s="12">
        <f t="shared" si="15"/>
        <v>2043</v>
      </c>
    </row>
    <row r="501" spans="1:5" ht="15.5" x14ac:dyDescent="0.35">
      <c r="A501" s="54" t="s">
        <v>268</v>
      </c>
      <c r="B501" s="52"/>
      <c r="C501" s="55">
        <v>80</v>
      </c>
      <c r="E501" s="12">
        <f t="shared" si="15"/>
        <v>1963</v>
      </c>
    </row>
    <row r="502" spans="1:5" ht="15.5" x14ac:dyDescent="0.35">
      <c r="A502" s="54" t="s">
        <v>269</v>
      </c>
      <c r="B502" s="52"/>
      <c r="C502" s="55">
        <v>440</v>
      </c>
      <c r="E502" s="12">
        <f t="shared" si="15"/>
        <v>1523</v>
      </c>
    </row>
    <row r="503" spans="1:5" ht="15.5" x14ac:dyDescent="0.35">
      <c r="A503" s="54" t="s">
        <v>5</v>
      </c>
      <c r="B503" s="52"/>
      <c r="C503" s="55">
        <v>50</v>
      </c>
      <c r="E503" s="12">
        <f t="shared" si="15"/>
        <v>1473</v>
      </c>
    </row>
    <row r="504" spans="1:5" ht="15.5" x14ac:dyDescent="0.35">
      <c r="A504" s="54" t="s">
        <v>83</v>
      </c>
      <c r="B504" s="52"/>
      <c r="C504" s="55">
        <v>30</v>
      </c>
      <c r="E504" s="12">
        <f t="shared" si="15"/>
        <v>1443</v>
      </c>
    </row>
    <row r="505" spans="1:5" ht="15.5" x14ac:dyDescent="0.35">
      <c r="A505" s="54" t="s">
        <v>67</v>
      </c>
      <c r="B505" s="52"/>
      <c r="C505" s="55">
        <v>20</v>
      </c>
      <c r="E505" s="12">
        <f t="shared" si="15"/>
        <v>1423</v>
      </c>
    </row>
    <row r="506" spans="1:5" ht="15.5" x14ac:dyDescent="0.35">
      <c r="A506" s="54" t="s">
        <v>2</v>
      </c>
      <c r="B506" s="52"/>
      <c r="C506" s="55">
        <v>20</v>
      </c>
      <c r="E506" s="12">
        <f t="shared" si="15"/>
        <v>1403</v>
      </c>
    </row>
    <row r="507" spans="1:5" ht="15.5" x14ac:dyDescent="0.35">
      <c r="A507" s="54" t="s">
        <v>227</v>
      </c>
      <c r="B507" s="52"/>
      <c r="C507" s="55">
        <v>50</v>
      </c>
      <c r="E507" s="12">
        <f t="shared" si="15"/>
        <v>1353</v>
      </c>
    </row>
    <row r="508" spans="1:5" ht="15.5" x14ac:dyDescent="0.35">
      <c r="A508" s="54"/>
      <c r="B508" s="52" t="s">
        <v>270</v>
      </c>
      <c r="C508" s="53"/>
      <c r="E508" s="12">
        <f t="shared" si="15"/>
        <v>1353</v>
      </c>
    </row>
    <row r="509" spans="1:5" x14ac:dyDescent="0.35">
      <c r="A509" s="35" t="s">
        <v>227</v>
      </c>
      <c r="B509" s="35"/>
      <c r="C509" s="5">
        <v>50</v>
      </c>
      <c r="E509" s="12">
        <f t="shared" si="15"/>
        <v>1303</v>
      </c>
    </row>
    <row r="510" spans="1:5" x14ac:dyDescent="0.35">
      <c r="A510" s="4" t="s">
        <v>96</v>
      </c>
      <c r="C510" s="5">
        <v>80</v>
      </c>
      <c r="E510" s="12">
        <f t="shared" si="15"/>
        <v>1223</v>
      </c>
    </row>
    <row r="511" spans="1:5" x14ac:dyDescent="0.35">
      <c r="A511" s="4" t="s">
        <v>131</v>
      </c>
      <c r="C511" s="5">
        <v>96</v>
      </c>
      <c r="E511" s="12">
        <f t="shared" si="15"/>
        <v>1127</v>
      </c>
    </row>
    <row r="512" spans="1:5" x14ac:dyDescent="0.35">
      <c r="A512" s="4" t="s">
        <v>222</v>
      </c>
      <c r="C512" s="5">
        <v>200</v>
      </c>
      <c r="E512" s="12">
        <f t="shared" si="15"/>
        <v>927</v>
      </c>
    </row>
    <row r="513" spans="1:12" x14ac:dyDescent="0.35">
      <c r="A513" s="4" t="s">
        <v>86</v>
      </c>
      <c r="C513" s="5">
        <v>50</v>
      </c>
      <c r="E513" s="12">
        <f t="shared" si="15"/>
        <v>877</v>
      </c>
    </row>
    <row r="514" spans="1:12" x14ac:dyDescent="0.35">
      <c r="A514" s="4" t="s">
        <v>67</v>
      </c>
      <c r="C514" s="5">
        <v>100</v>
      </c>
      <c r="E514" s="12">
        <f t="shared" si="15"/>
        <v>777</v>
      </c>
    </row>
    <row r="515" spans="1:12" x14ac:dyDescent="0.35">
      <c r="A515" s="4" t="s">
        <v>271</v>
      </c>
      <c r="C515" s="5">
        <v>116</v>
      </c>
      <c r="E515" s="12">
        <f t="shared" si="15"/>
        <v>661</v>
      </c>
    </row>
    <row r="516" spans="1:12" x14ac:dyDescent="0.35">
      <c r="B516" s="4" t="s">
        <v>272</v>
      </c>
      <c r="E516" s="12">
        <f t="shared" si="15"/>
        <v>661</v>
      </c>
    </row>
    <row r="517" spans="1:12" x14ac:dyDescent="0.35">
      <c r="A517" s="4" t="s">
        <v>64</v>
      </c>
      <c r="C517" s="5">
        <v>70</v>
      </c>
      <c r="E517" s="12">
        <f t="shared" si="15"/>
        <v>591</v>
      </c>
    </row>
    <row r="518" spans="1:12" x14ac:dyDescent="0.35">
      <c r="A518" s="4" t="s">
        <v>274</v>
      </c>
      <c r="C518" s="5">
        <v>180</v>
      </c>
      <c r="E518" s="12">
        <f t="shared" si="15"/>
        <v>411</v>
      </c>
    </row>
    <row r="519" spans="1:12" x14ac:dyDescent="0.35">
      <c r="A519" s="4" t="s">
        <v>61</v>
      </c>
      <c r="C519" s="5">
        <v>150</v>
      </c>
      <c r="E519" s="12">
        <f t="shared" si="15"/>
        <v>261</v>
      </c>
    </row>
    <row r="520" spans="1:12" x14ac:dyDescent="0.35">
      <c r="A520" s="4" t="s">
        <v>273</v>
      </c>
      <c r="C520" s="5">
        <v>145</v>
      </c>
      <c r="E520" s="12">
        <f t="shared" si="15"/>
        <v>116</v>
      </c>
    </row>
    <row r="521" spans="1:12" x14ac:dyDescent="0.35">
      <c r="A521" s="4" t="s">
        <v>5</v>
      </c>
      <c r="C521" s="5">
        <v>88</v>
      </c>
      <c r="E521" s="12">
        <f t="shared" si="15"/>
        <v>28</v>
      </c>
    </row>
    <row r="522" spans="1:12" x14ac:dyDescent="0.35">
      <c r="A522" s="4" t="s">
        <v>150</v>
      </c>
      <c r="C522" s="5">
        <v>30</v>
      </c>
      <c r="E522" s="12">
        <f t="shared" si="15"/>
        <v>-2</v>
      </c>
    </row>
    <row r="523" spans="1:12" x14ac:dyDescent="0.35">
      <c r="A523" s="4" t="s">
        <v>275</v>
      </c>
      <c r="C523" s="5">
        <v>50</v>
      </c>
      <c r="E523" s="12">
        <f t="shared" si="15"/>
        <v>-52</v>
      </c>
    </row>
    <row r="524" spans="1:12" x14ac:dyDescent="0.35">
      <c r="E524" s="12">
        <f t="shared" si="15"/>
        <v>-52</v>
      </c>
    </row>
    <row r="525" spans="1:12" x14ac:dyDescent="0.35">
      <c r="E525" s="12">
        <f t="shared" si="15"/>
        <v>-52</v>
      </c>
      <c r="L525" t="s">
        <v>11</v>
      </c>
    </row>
    <row r="526" spans="1:12" x14ac:dyDescent="0.35">
      <c r="E526" s="12">
        <f t="shared" si="15"/>
        <v>-52</v>
      </c>
    </row>
    <row r="527" spans="1:12" x14ac:dyDescent="0.35">
      <c r="E527" s="12">
        <f t="shared" si="15"/>
        <v>-52</v>
      </c>
    </row>
    <row r="528" spans="1:12" x14ac:dyDescent="0.35">
      <c r="E528" s="12">
        <f t="shared" si="15"/>
        <v>-52</v>
      </c>
    </row>
    <row r="529" spans="5:5" x14ac:dyDescent="0.35">
      <c r="E529" s="12">
        <f t="shared" si="15"/>
        <v>-52</v>
      </c>
    </row>
    <row r="530" spans="5:5" x14ac:dyDescent="0.35">
      <c r="E530" s="12">
        <f t="shared" si="15"/>
        <v>-52</v>
      </c>
    </row>
    <row r="531" spans="5:5" x14ac:dyDescent="0.35">
      <c r="E531" s="12">
        <f t="shared" si="15"/>
        <v>-52</v>
      </c>
    </row>
    <row r="532" spans="5:5" x14ac:dyDescent="0.35">
      <c r="E532" s="12">
        <f t="shared" si="15"/>
        <v>-52</v>
      </c>
    </row>
    <row r="533" spans="5:5" x14ac:dyDescent="0.35">
      <c r="E533" s="12">
        <f t="shared" si="15"/>
        <v>-52</v>
      </c>
    </row>
    <row r="534" spans="5:5" x14ac:dyDescent="0.35">
      <c r="E534" s="12">
        <f t="shared" si="15"/>
        <v>-52</v>
      </c>
    </row>
    <row r="535" spans="5:5" x14ac:dyDescent="0.35">
      <c r="E535" s="12">
        <f t="shared" si="15"/>
        <v>-52</v>
      </c>
    </row>
    <row r="536" spans="5:5" x14ac:dyDescent="0.35">
      <c r="E536" s="12">
        <f t="shared" si="15"/>
        <v>-52</v>
      </c>
    </row>
    <row r="537" spans="5:5" x14ac:dyDescent="0.35">
      <c r="E537" s="12">
        <f t="shared" si="15"/>
        <v>-52</v>
      </c>
    </row>
    <row r="538" spans="5:5" x14ac:dyDescent="0.35">
      <c r="E538" s="12">
        <f t="shared" si="15"/>
        <v>-52</v>
      </c>
    </row>
    <row r="539" spans="5:5" x14ac:dyDescent="0.35">
      <c r="E539" s="12">
        <f t="shared" ref="E539:E554" si="16">E538-C539</f>
        <v>-52</v>
      </c>
    </row>
    <row r="540" spans="5:5" x14ac:dyDescent="0.35">
      <c r="E540" s="12">
        <f t="shared" si="16"/>
        <v>-52</v>
      </c>
    </row>
    <row r="541" spans="5:5" x14ac:dyDescent="0.35">
      <c r="E541" s="12">
        <f t="shared" si="16"/>
        <v>-52</v>
      </c>
    </row>
    <row r="542" spans="5:5" x14ac:dyDescent="0.35">
      <c r="E542" s="12">
        <f t="shared" si="16"/>
        <v>-52</v>
      </c>
    </row>
    <row r="543" spans="5:5" x14ac:dyDescent="0.35">
      <c r="E543" s="12">
        <f t="shared" si="16"/>
        <v>-52</v>
      </c>
    </row>
    <row r="544" spans="5:5" x14ac:dyDescent="0.35">
      <c r="E544" s="12">
        <f t="shared" si="16"/>
        <v>-52</v>
      </c>
    </row>
    <row r="545" spans="5:5" x14ac:dyDescent="0.35">
      <c r="E545" s="12">
        <f t="shared" si="16"/>
        <v>-52</v>
      </c>
    </row>
    <row r="546" spans="5:5" x14ac:dyDescent="0.35">
      <c r="E546" s="12">
        <f t="shared" si="16"/>
        <v>-52</v>
      </c>
    </row>
    <row r="547" spans="5:5" x14ac:dyDescent="0.35">
      <c r="E547" s="12">
        <f t="shared" si="16"/>
        <v>-52</v>
      </c>
    </row>
    <row r="548" spans="5:5" x14ac:dyDescent="0.35">
      <c r="E548" s="12">
        <f t="shared" si="16"/>
        <v>-52</v>
      </c>
    </row>
    <row r="549" spans="5:5" x14ac:dyDescent="0.35">
      <c r="E549" s="12">
        <f t="shared" si="16"/>
        <v>-52</v>
      </c>
    </row>
    <row r="550" spans="5:5" x14ac:dyDescent="0.35">
      <c r="E550" s="12">
        <f t="shared" si="16"/>
        <v>-52</v>
      </c>
    </row>
    <row r="551" spans="5:5" x14ac:dyDescent="0.35">
      <c r="E551" s="12">
        <f t="shared" si="16"/>
        <v>-52</v>
      </c>
    </row>
    <row r="552" spans="5:5" x14ac:dyDescent="0.35">
      <c r="E552" s="12">
        <f t="shared" si="16"/>
        <v>-52</v>
      </c>
    </row>
    <row r="553" spans="5:5" x14ac:dyDescent="0.35">
      <c r="E553" s="12">
        <f t="shared" si="16"/>
        <v>-52</v>
      </c>
    </row>
    <row r="554" spans="5:5" x14ac:dyDescent="0.35">
      <c r="E554" s="12">
        <f t="shared" si="16"/>
        <v>-52</v>
      </c>
    </row>
  </sheetData>
  <mergeCells count="2">
    <mergeCell ref="N24:O24"/>
    <mergeCell ref="N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H20"/>
  <sheetViews>
    <sheetView view="pageBreakPreview" zoomScale="60" zoomScaleNormal="100" workbookViewId="0">
      <selection activeCell="I27" sqref="I27"/>
    </sheetView>
  </sheetViews>
  <sheetFormatPr defaultRowHeight="21.75" customHeight="1" x14ac:dyDescent="0.35"/>
  <cols>
    <col min="1" max="1" width="18.453125" customWidth="1"/>
    <col min="2" max="2" width="36" customWidth="1"/>
    <col min="3" max="3" width="15.1796875" customWidth="1"/>
    <col min="4" max="4" width="15.54296875" customWidth="1"/>
    <col min="5" max="5" width="16.26953125" customWidth="1"/>
  </cols>
  <sheetData>
    <row r="2" spans="8:8" ht="21.75" customHeight="1" x14ac:dyDescent="0.45">
      <c r="H2" s="51"/>
    </row>
    <row r="19" spans="3:5" ht="21.75" customHeight="1" x14ac:dyDescent="0.35">
      <c r="C19" s="2"/>
      <c r="D19" s="2"/>
      <c r="E19" s="2"/>
    </row>
    <row r="20" spans="3:5" ht="21.75" customHeight="1" x14ac:dyDescent="0.35">
      <c r="C20" s="2"/>
      <c r="D20" s="2"/>
      <c r="E20" s="2"/>
    </row>
  </sheetData>
  <pageMargins left="0.7" right="0.7" top="0.75" bottom="0.75" header="0.3" footer="0.3"/>
  <pageSetup scale="81" orientation="portrait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N142"/>
  <sheetViews>
    <sheetView view="pageBreakPreview" zoomScaleNormal="100" zoomScaleSheetLayoutView="100" workbookViewId="0">
      <selection activeCell="A3" sqref="A3"/>
    </sheetView>
  </sheetViews>
  <sheetFormatPr defaultRowHeight="14.5" x14ac:dyDescent="0.35"/>
  <cols>
    <col min="1" max="1" width="15.81640625" customWidth="1"/>
    <col min="2" max="2" width="15.7265625" customWidth="1"/>
    <col min="3" max="3" width="13.7265625" customWidth="1"/>
    <col min="4" max="4" width="20.81640625" customWidth="1"/>
    <col min="5" max="5" width="15.26953125" customWidth="1"/>
    <col min="6" max="6" width="17" customWidth="1"/>
    <col min="7" max="7" width="14.1796875" customWidth="1"/>
    <col min="8" max="8" width="12.453125" customWidth="1"/>
    <col min="9" max="9" width="18" customWidth="1"/>
    <col min="10" max="10" width="12.1796875" customWidth="1"/>
  </cols>
  <sheetData>
    <row r="2" spans="1:14" ht="21" x14ac:dyDescent="0.5">
      <c r="A2" t="s">
        <v>11</v>
      </c>
      <c r="B2" s="58" t="s">
        <v>139</v>
      </c>
      <c r="C2" s="59"/>
      <c r="D2" s="59"/>
    </row>
    <row r="3" spans="1:14" ht="18.5" x14ac:dyDescent="0.45">
      <c r="A3" s="20" t="s">
        <v>132</v>
      </c>
      <c r="B3" s="21" t="s">
        <v>97</v>
      </c>
      <c r="C3" s="21" t="s">
        <v>98</v>
      </c>
      <c r="D3" s="21" t="s">
        <v>133</v>
      </c>
      <c r="E3" s="21" t="s">
        <v>145</v>
      </c>
      <c r="F3" s="21" t="s">
        <v>134</v>
      </c>
      <c r="G3" s="22" t="s">
        <v>135</v>
      </c>
      <c r="H3" s="29" t="s">
        <v>184</v>
      </c>
      <c r="I3" s="31"/>
      <c r="J3" s="32"/>
    </row>
    <row r="4" spans="1:14" ht="18.5" x14ac:dyDescent="0.45">
      <c r="A4" s="19" t="s">
        <v>24</v>
      </c>
      <c r="B4" s="17">
        <v>2500</v>
      </c>
      <c r="C4" s="17">
        <v>3500</v>
      </c>
      <c r="D4" s="17">
        <v>3500</v>
      </c>
      <c r="E4" s="17">
        <v>3500</v>
      </c>
      <c r="F4" s="17">
        <v>3500</v>
      </c>
      <c r="G4" s="18"/>
      <c r="H4" s="28" t="s">
        <v>143</v>
      </c>
      <c r="I4" s="28" t="s">
        <v>144</v>
      </c>
      <c r="J4" s="6" t="s">
        <v>174</v>
      </c>
    </row>
    <row r="5" spans="1:14" ht="15.5" x14ac:dyDescent="0.35">
      <c r="A5" s="19" t="s">
        <v>136</v>
      </c>
      <c r="B5" s="17">
        <v>2500</v>
      </c>
      <c r="C5" s="17">
        <v>3340</v>
      </c>
      <c r="D5" s="17">
        <v>1000</v>
      </c>
      <c r="E5" s="17">
        <v>0</v>
      </c>
      <c r="F5" s="17"/>
      <c r="G5" s="18"/>
      <c r="H5" s="4" t="s">
        <v>97</v>
      </c>
      <c r="I5" s="5">
        <v>5000</v>
      </c>
      <c r="J5" s="8">
        <v>44508</v>
      </c>
    </row>
    <row r="6" spans="1:14" ht="15.5" x14ac:dyDescent="0.35">
      <c r="A6" s="19" t="s">
        <v>137</v>
      </c>
      <c r="B6" s="17">
        <v>2500</v>
      </c>
      <c r="C6" s="17">
        <v>3500</v>
      </c>
      <c r="D6" s="17">
        <v>3500</v>
      </c>
      <c r="E6" s="17">
        <v>3500</v>
      </c>
      <c r="F6" s="17">
        <v>3500</v>
      </c>
      <c r="G6" s="18"/>
      <c r="H6" s="4" t="s">
        <v>98</v>
      </c>
      <c r="I6" s="5">
        <v>5000</v>
      </c>
      <c r="J6" s="8">
        <v>44356</v>
      </c>
    </row>
    <row r="7" spans="1:14" ht="15.5" x14ac:dyDescent="0.35">
      <c r="A7" s="19" t="s">
        <v>138</v>
      </c>
      <c r="B7" s="17">
        <v>0</v>
      </c>
      <c r="C7" s="17">
        <v>3500</v>
      </c>
      <c r="D7" s="17">
        <v>0</v>
      </c>
      <c r="E7" s="17">
        <v>0</v>
      </c>
      <c r="F7" s="17">
        <v>0</v>
      </c>
      <c r="G7" s="18"/>
      <c r="H7" s="4" t="s">
        <v>133</v>
      </c>
      <c r="I7" s="5">
        <v>5000</v>
      </c>
      <c r="J7" s="8">
        <v>44387</v>
      </c>
      <c r="N7" s="10"/>
    </row>
    <row r="8" spans="1:14" ht="15.5" x14ac:dyDescent="0.35">
      <c r="A8" s="19" t="s">
        <v>56</v>
      </c>
      <c r="B8" s="17">
        <v>4500</v>
      </c>
      <c r="C8" s="17">
        <v>2500</v>
      </c>
      <c r="D8" s="17">
        <v>3500</v>
      </c>
      <c r="E8" s="17">
        <v>3500</v>
      </c>
      <c r="F8" s="17">
        <v>3500</v>
      </c>
      <c r="G8" s="18"/>
      <c r="H8" s="4" t="s">
        <v>145</v>
      </c>
      <c r="I8" s="5">
        <v>5000</v>
      </c>
      <c r="J8" s="8">
        <v>44327</v>
      </c>
    </row>
    <row r="9" spans="1:14" ht="15.5" x14ac:dyDescent="0.35">
      <c r="A9" s="19" t="s">
        <v>100</v>
      </c>
      <c r="B9" s="17">
        <v>0</v>
      </c>
      <c r="C9" s="17">
        <v>0</v>
      </c>
      <c r="D9" s="17">
        <v>7000</v>
      </c>
      <c r="E9" s="17">
        <v>2500</v>
      </c>
      <c r="F9" s="17">
        <v>4500</v>
      </c>
      <c r="G9" s="18"/>
      <c r="H9" s="4" t="s">
        <v>134</v>
      </c>
      <c r="I9" s="5"/>
      <c r="J9" s="4"/>
    </row>
    <row r="10" spans="1:14" ht="15.5" x14ac:dyDescent="0.35">
      <c r="A10" s="19" t="s">
        <v>233</v>
      </c>
      <c r="B10" s="17"/>
      <c r="C10" s="17"/>
      <c r="D10" s="17"/>
      <c r="E10" s="17">
        <v>0</v>
      </c>
      <c r="F10" s="17">
        <v>2000</v>
      </c>
      <c r="G10" s="18"/>
      <c r="H10" s="4" t="s">
        <v>135</v>
      </c>
      <c r="I10" s="5"/>
      <c r="J10" s="4"/>
    </row>
    <row r="11" spans="1:14" x14ac:dyDescent="0.35">
      <c r="A11" s="33" t="s">
        <v>234</v>
      </c>
      <c r="B11" s="17"/>
      <c r="C11" s="17"/>
      <c r="D11" s="17"/>
      <c r="E11" s="17">
        <v>0</v>
      </c>
      <c r="F11" s="17">
        <v>0</v>
      </c>
      <c r="G11" s="18"/>
      <c r="H11" s="4" t="s">
        <v>231</v>
      </c>
      <c r="I11" s="5"/>
      <c r="J11" s="4"/>
    </row>
    <row r="12" spans="1:14" ht="17.25" customHeight="1" x14ac:dyDescent="0.35">
      <c r="A12" s="23" t="s">
        <v>101</v>
      </c>
      <c r="B12" s="24">
        <f>SUM(B4:B11)</f>
        <v>12000</v>
      </c>
      <c r="C12" s="24">
        <f>SUM(C4:C11)</f>
        <v>16340</v>
      </c>
      <c r="D12" s="24">
        <f>D4+D5+D6+D7+D8+D9</f>
        <v>18500</v>
      </c>
      <c r="E12" s="24">
        <f>SUM(E4:E11)</f>
        <v>13000</v>
      </c>
      <c r="F12" s="24">
        <f>F4+F5+F6+F7+F8+F9+F10+F11</f>
        <v>17000</v>
      </c>
      <c r="G12" s="25"/>
      <c r="H12" s="4" t="s">
        <v>232</v>
      </c>
      <c r="I12" s="5"/>
      <c r="J12" s="4"/>
    </row>
    <row r="15" spans="1:14" x14ac:dyDescent="0.35">
      <c r="E15" s="30"/>
      <c r="F15" s="30"/>
      <c r="H15" s="30"/>
    </row>
    <row r="16" spans="1:14" x14ac:dyDescent="0.35">
      <c r="F16" t="s">
        <v>11</v>
      </c>
    </row>
    <row r="142" spans="4:4" x14ac:dyDescent="0.35">
      <c r="D142" s="34" t="s">
        <v>255</v>
      </c>
    </row>
  </sheetData>
  <mergeCells count="1">
    <mergeCell ref="B2:D2"/>
  </mergeCells>
  <pageMargins left="0.7" right="0.7" top="0.75" bottom="0.75" header="0.3" footer="0.3"/>
  <pageSetup scale="32" orientation="portrait" r:id="rId1"/>
  <rowBreaks count="1" manualBreakCount="1">
    <brk id="14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Expenditure</vt:lpstr>
      <vt:lpstr>Sheet1</vt:lpstr>
      <vt:lpstr>Monthly Contribution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2021-11-18T07:51:48Z</cp:lastPrinted>
  <dcterms:created xsi:type="dcterms:W3CDTF">2021-07-05T06:23:03Z</dcterms:created>
  <dcterms:modified xsi:type="dcterms:W3CDTF">2021-11-30T18:30:03Z</dcterms:modified>
</cp:coreProperties>
</file>