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\git\wp4-LLE\Detection\software\"/>
    </mc:Choice>
  </mc:AlternateContent>
  <xr:revisionPtr revIDLastSave="0" documentId="13_ncr:1_{295D8716-1B03-401A-A75B-475145047335}" xr6:coauthVersionLast="47" xr6:coauthVersionMax="47" xr10:uidLastSave="{00000000-0000-0000-0000-000000000000}"/>
  <bookViews>
    <workbookView xWindow="-108" yWindow="-108" windowWidth="23256" windowHeight="12576" xr2:uid="{802880A4-9E2D-4461-9DA4-1062CFA37090}"/>
  </bookViews>
  <sheets>
    <sheet name="Sheet1" sheetId="1" r:id="rId1"/>
  </sheets>
  <definedNames>
    <definedName name="interface_calibration" localSheetId="0">Sheet1!$A$1:$D$7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E4" i="1"/>
  <c r="E5" i="1"/>
  <c r="E6" i="1"/>
  <c r="E7" i="1"/>
  <c r="E3" i="1"/>
  <c r="E9" i="1" s="1"/>
  <c r="C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0343D-F18F-48F7-8481-C8C49A506B55}" name="interface_calibration" type="6" refreshedVersion="8" background="1" saveData="1">
    <textPr codePage="850" sourceFile="C:\Users\rodr\git\wp4-LLE\Detection\software\interface_calibrati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<sst xmlns="http://schemas.openxmlformats.org/spreadsheetml/2006/main" count="10" uniqueCount="9">
  <si>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interfaceFound</t>
  </si>
  <si>
    <t>interfacePosition</t>
  </si>
  <si>
    <t>volume</t>
  </si>
  <si>
    <t>Weight</t>
  </si>
  <si>
    <t>Total Weight</t>
  </si>
  <si>
    <t>Diff</t>
  </si>
  <si>
    <t>Time pumped</t>
  </si>
  <si>
    <t>ConversionFactor</t>
  </si>
  <si>
    <t>Volume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</si>
</sst>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Volume 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143.5</c:v>
                </c:pt>
                <c:pt idx="1">
                  <c:v>127</c:v>
                </c:pt>
                <c:pt idx="2">
                  <c:v>109</c:v>
                </c:pt>
                <c:pt idx="3">
                  <c:v>89</c:v>
                </c:pt>
                <c:pt idx="4">
                  <c:v>64.5</c:v>
                </c:pt>
                <c:pt idx="5">
                  <c:v>33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1879</c:v>
                </c:pt>
                <c:pt idx="1">
                  <c:v>1587</c:v>
                </c:pt>
                <c:pt idx="2">
                  <c:v>1300</c:v>
                </c:pt>
                <c:pt idx="3">
                  <c:v>1011</c:v>
                </c:pt>
                <c:pt idx="4">
                  <c:v>729</c:v>
                </c:pt>
                <c:pt idx="5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9-4548-BF98-DA4FD454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81567"/>
        <c:axId val="1418283007"/>
      </c:scatterChart>
      <c:valAx>
        <c:axId val="14182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8283007"/>
        <c:crosses val="autoZero"/>
        <c:crossBetween val="midCat"/>
      </c:valAx>
      <c:valAx>
        <c:axId val="14182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828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6</xdr:row>
      <xdr:rowOff>80010</xdr:rowOff>
    </xdr:from>
    <xdr:to>
      <xdr:col>12</xdr:col>
      <xdr:colOff>236220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D73F1-2737-38CE-A11C-9C382680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face_calibration" connectionId="1" xr16:uid="{97771F9A-DAC6-44C1-BDA5-CE00BD10229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7B69-594F-4987-A1EE-8697EEF7E59B}">
  <dimension ref="A1:G13"/>
  <sheetViews>
    <sheetView tabSelected="1" workbookViewId="0">
      <selection activeCell="K6" sqref="K6"/>
    </sheetView>
  </sheetViews>
  <sheetFormatPr defaultRowHeight="14.4" x14ac:dyDescent="0.3"/>
  <cols>
    <col min="1" max="1" width="13.44140625" bestFit="1" customWidth="1"/>
    <col min="2" max="2" width="15" bestFit="1" customWidth="1"/>
    <col min="3" max="3" width="12" bestFit="1" customWidth="1"/>
    <col min="4" max="4" width="6.77734375" bestFit="1" customWidth="1"/>
    <col min="6" max="6" width="15.88671875" bestFit="1" customWidth="1"/>
    <col min="7" max="7" width="1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</v>
      </c>
      <c r="G1" t="s">
        <v>8</v>
      </c>
    </row>
    <row r="2" spans="1:7" x14ac:dyDescent="0.3">
      <c r="A2" t="b">
        <v>1</v>
      </c>
      <c r="B2">
        <v>143.5</v>
      </c>
      <c r="C2">
        <v>1788.2931249999999</v>
      </c>
      <c r="D2">
        <v>0</v>
      </c>
      <c r="F2">
        <v>143.5</v>
      </c>
      <c r="G2">
        <f>$C$11-D2</f>
        <v>1879</v>
      </c>
    </row>
    <row r="3" spans="1:7" x14ac:dyDescent="0.3">
      <c r="A3" t="b">
        <v>1</v>
      </c>
      <c r="B3">
        <v>127</v>
      </c>
      <c r="C3">
        <v>1520.692</v>
      </c>
      <c r="D3">
        <v>292</v>
      </c>
      <c r="E3">
        <f>D3-D2</f>
        <v>292</v>
      </c>
      <c r="F3">
        <v>127</v>
      </c>
      <c r="G3">
        <f t="shared" ref="G3:G7" si="0">$C$11-D3</f>
        <v>1587</v>
      </c>
    </row>
    <row r="4" spans="1:7" x14ac:dyDescent="0.3">
      <c r="A4" t="b">
        <v>1</v>
      </c>
      <c r="B4">
        <v>109</v>
      </c>
      <c r="C4">
        <v>1255.777</v>
      </c>
      <c r="D4">
        <v>579</v>
      </c>
      <c r="E4">
        <f t="shared" ref="E4:E7" si="1">D4-D3</f>
        <v>287</v>
      </c>
      <c r="F4">
        <v>109</v>
      </c>
      <c r="G4">
        <f t="shared" si="0"/>
        <v>1300</v>
      </c>
    </row>
    <row r="5" spans="1:7" x14ac:dyDescent="0.3">
      <c r="A5" t="b">
        <v>1</v>
      </c>
      <c r="B5">
        <v>89</v>
      </c>
      <c r="C5">
        <v>994.48699999999997</v>
      </c>
      <c r="D5">
        <v>868</v>
      </c>
      <c r="E5">
        <f t="shared" si="1"/>
        <v>289</v>
      </c>
      <c r="F5">
        <v>89</v>
      </c>
      <c r="G5">
        <f t="shared" si="0"/>
        <v>1011</v>
      </c>
    </row>
    <row r="6" spans="1:7" x14ac:dyDescent="0.3">
      <c r="A6" t="b">
        <v>1</v>
      </c>
      <c r="B6">
        <v>64.5</v>
      </c>
      <c r="C6">
        <v>721.83262500000001</v>
      </c>
      <c r="D6">
        <v>1150</v>
      </c>
      <c r="E6">
        <f t="shared" si="1"/>
        <v>282</v>
      </c>
      <c r="F6">
        <v>64.5</v>
      </c>
      <c r="G6">
        <f t="shared" si="0"/>
        <v>729</v>
      </c>
    </row>
    <row r="7" spans="1:7" x14ac:dyDescent="0.3">
      <c r="A7" t="b">
        <v>1</v>
      </c>
      <c r="B7">
        <v>33</v>
      </c>
      <c r="C7">
        <v>448.01100000000002</v>
      </c>
      <c r="D7">
        <v>1432</v>
      </c>
      <c r="E7">
        <f t="shared" si="1"/>
        <v>282</v>
      </c>
      <c r="F7">
        <v>33</v>
      </c>
      <c r="G7">
        <f t="shared" si="0"/>
        <v>447</v>
      </c>
    </row>
    <row r="9" spans="1:7" x14ac:dyDescent="0.3">
      <c r="E9">
        <f>AVERAGE(E3:E7)</f>
        <v>286.39999999999998</v>
      </c>
    </row>
    <row r="11" spans="1:7" x14ac:dyDescent="0.3">
      <c r="B11" t="s">
        <v>4</v>
      </c>
      <c r="C11">
        <v>1879</v>
      </c>
    </row>
    <row r="12" spans="1:7" x14ac:dyDescent="0.3">
      <c r="B12" t="s">
        <v>6</v>
      </c>
      <c r="C12">
        <v>253.52112676056299</v>
      </c>
    </row>
    <row r="13" spans="1:7" x14ac:dyDescent="0.3">
      <c r="B13" t="s">
        <v>7</v>
      </c>
      <c r="C13">
        <f>C12/E9</f>
        <v>0.88519946494609991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Sheet1!interface_calibration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 Garcia</dc:creator>
  <cp:lastModifiedBy>Rodrigo Moreno Garcia</cp:lastModifiedBy>
  <dcterms:created xsi:type="dcterms:W3CDTF">2023-07-28T09:04:37Z</dcterms:created>
  <dcterms:modified xsi:type="dcterms:W3CDTF">2023-07-28T09:20:39Z</dcterms:modified>
</cp:coreProperties>
</file>