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<sst xmlns="http://schemas.openxmlformats.org/spreadsheetml/2006/main" count="22" uniqueCount="22">
  <si>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序号</t>
  </si>
  <si>
    <t>等级</t>
  </si>
  <si>
    <t>奖励物品</t>
  </si>
  <si>
    <t>数量</t>
  </si>
  <si>
    <t>总共名额</t>
  </si>
  <si>
    <t>个人标记</t>
  </si>
  <si>
    <t>计数标记</t>
  </si>
  <si>
    <t>配置</t>
  </si>
  <si>
    <t>治疗宝珠①</t>
  </si>
  <si>
    <t>G21</t>
  </si>
  <si>
    <t>10000元宝</t>
  </si>
  <si>
    <t>G22</t>
  </si>
  <si>
    <r>
      <t>50000</t>
    </r>
    <r>
      <rPr>
        <sz val="10"/>
        <color indexed="8"/>
        <rFont val="宋体"/>
        <charset val="134"/>
      </rPr>
      <t>元宝</t>
    </r>
  </si>
  <si>
    <t>G23</t>
  </si>
  <si>
    <r>
      <t>100000</t>
    </r>
    <r>
      <rPr>
        <sz val="10"/>
        <color indexed="8"/>
        <rFont val="宋体"/>
        <charset val="134"/>
      </rPr>
      <t>元宝</t>
    </r>
  </si>
  <si>
    <t>G24</t>
  </si>
  <si>
    <t>双倍宝典(小)</t>
  </si>
  <si>
    <t>G25</t>
  </si>
  <si>
    <t>双倍宝典(中)</t>
  </si>
  <si>
    <t>G26</t>
  </si>
  <si>
    <t>双倍宝典(大)</t>
  </si>
  <si>
    <t>G27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</si>
</sst>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"/>
      <family val="2"/>
      <charset val="0"/>
    </font>
    <font>
      <sz val="10"/>
      <color indexed="8"/>
      <name val="Arial"/>
      <family val="2"/>
      <charset val="0"/>
    </font>
    <font>
      <sz val="10"/>
      <color indexed="8"/>
      <name val="Arial"/>
      <charset val="0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0"/>
  <sheetViews>
    <sheetView tabSelected="1" workbookViewId="0">
      <selection activeCell="O12" sqref="O12"/>
    </sheetView>
  </sheetViews>
  <sheetFormatPr defaultColWidth="9" defaultRowHeight="13.5"/>
  <cols>
    <col min="1" max="1" width="9" style="1"/>
    <col min="2" max="2" width="5.5" style="1" customWidth="1"/>
    <col min="3" max="3" width="5.375" style="1" customWidth="1"/>
    <col min="4" max="4" width="9.75" style="1" customWidth="1"/>
    <col min="5" max="5" width="5.25" style="1" customWidth="1"/>
    <col min="6" max="16384" width="9" style="1"/>
  </cols>
  <sheetData>
    <row r="3" spans="2:10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3" t="s">
        <v>6</v>
      </c>
      <c r="J3" s="2" t="s">
        <v>7</v>
      </c>
    </row>
    <row r="4" ht="15" customHeight="1" spans="2:10">
      <c r="B4" s="4">
        <v>1</v>
      </c>
      <c r="C4" s="4">
        <v>60</v>
      </c>
      <c r="D4" s="1" t="s">
        <v>8</v>
      </c>
      <c r="E4" s="4">
        <v>1</v>
      </c>
      <c r="F4" s="4">
        <v>200</v>
      </c>
      <c r="G4" s="1">
        <v>18</v>
      </c>
      <c r="H4" s="1" t="s">
        <v>9</v>
      </c>
      <c r="J4" s="9" t="str">
        <f>"["&amp;B4&amp;"]
等级="&amp;C4&amp;"
奖励="&amp;D4&amp;"*"&amp;E4&amp;"
名额="&amp;F4&amp;"
个人标记="&amp;G4&amp;"
计数标记="&amp;H4&amp;""</f>
        <v>[1]
等级=60
奖励=治疗宝珠①*1
名额=200
个人标记=18
计数标记=G21</v>
      </c>
    </row>
    <row r="5" ht="15" customHeight="1" spans="2:10">
      <c r="B5" s="4">
        <v>2</v>
      </c>
      <c r="C5" s="4">
        <f t="shared" ref="C5:C10" si="0">C4+20</f>
        <v>80</v>
      </c>
      <c r="D5" s="4" t="s">
        <v>10</v>
      </c>
      <c r="E5" s="4">
        <v>1</v>
      </c>
      <c r="F5" s="4">
        <f>F4-50</f>
        <v>150</v>
      </c>
      <c r="G5" s="1">
        <v>19</v>
      </c>
      <c r="H5" s="1" t="s">
        <v>11</v>
      </c>
      <c r="J5" s="9" t="str">
        <f t="shared" ref="J5:J10" si="1">"["&amp;B5&amp;"]
等级="&amp;C5&amp;"
奖励="&amp;D5&amp;"*"&amp;E5&amp;"
名额="&amp;F5&amp;"
个人标记="&amp;G5&amp;"
计数标记="&amp;H5&amp;""</f>
        <v>[2]
等级=80
奖励=10000元宝*1
名额=150
个人标记=19
计数标记=G22</v>
      </c>
    </row>
    <row r="6" ht="15" customHeight="1" spans="2:10">
      <c r="B6" s="4">
        <v>3</v>
      </c>
      <c r="C6" s="4">
        <f t="shared" si="0"/>
        <v>100</v>
      </c>
      <c r="D6" s="5" t="s">
        <v>12</v>
      </c>
      <c r="E6" s="4">
        <v>1</v>
      </c>
      <c r="F6" s="4">
        <f>F5-20</f>
        <v>130</v>
      </c>
      <c r="G6" s="1">
        <v>20</v>
      </c>
      <c r="H6" s="1" t="s">
        <v>13</v>
      </c>
      <c r="J6" s="9" t="str">
        <f t="shared" si="1"/>
        <v>[3]
等级=100
奖励=50000元宝*1
名额=130
个人标记=20
计数标记=G23</v>
      </c>
    </row>
    <row r="7" ht="15" customHeight="1" spans="2:10">
      <c r="B7" s="4">
        <v>4</v>
      </c>
      <c r="C7" s="4">
        <f t="shared" si="0"/>
        <v>120</v>
      </c>
      <c r="D7" s="5" t="s">
        <v>14</v>
      </c>
      <c r="E7" s="4">
        <v>1</v>
      </c>
      <c r="F7" s="4">
        <f>F6-20</f>
        <v>110</v>
      </c>
      <c r="G7" s="1">
        <v>21</v>
      </c>
      <c r="H7" s="1" t="s">
        <v>15</v>
      </c>
      <c r="J7" s="9" t="str">
        <f t="shared" si="1"/>
        <v>[4]
等级=120
奖励=100000元宝*1
名额=110
个人标记=21
计数标记=G24</v>
      </c>
    </row>
    <row r="8" ht="15" customHeight="1" spans="2:10">
      <c r="B8" s="4">
        <v>5</v>
      </c>
      <c r="C8" s="4">
        <f t="shared" si="0"/>
        <v>140</v>
      </c>
      <c r="D8" s="6" t="s">
        <v>16</v>
      </c>
      <c r="E8" s="4">
        <v>1</v>
      </c>
      <c r="F8" s="4">
        <f>F7-20</f>
        <v>90</v>
      </c>
      <c r="G8" s="1">
        <v>22</v>
      </c>
      <c r="H8" s="1" t="s">
        <v>17</v>
      </c>
      <c r="J8" s="9" t="str">
        <f t="shared" si="1"/>
        <v>[5]
等级=140
奖励=双倍宝典(小)*1
名额=90
个人标记=22
计数标记=G25</v>
      </c>
    </row>
    <row r="9" ht="15" customHeight="1" spans="2:10">
      <c r="B9" s="4">
        <v>6</v>
      </c>
      <c r="C9" s="4">
        <f t="shared" si="0"/>
        <v>160</v>
      </c>
      <c r="D9" s="6" t="s">
        <v>18</v>
      </c>
      <c r="E9" s="4">
        <v>1</v>
      </c>
      <c r="F9" s="4">
        <f>F8-20</f>
        <v>70</v>
      </c>
      <c r="G9" s="1">
        <v>23</v>
      </c>
      <c r="H9" s="1" t="s">
        <v>19</v>
      </c>
      <c r="J9" s="9" t="str">
        <f t="shared" si="1"/>
        <v>[6]
等级=160
奖励=双倍宝典(中)*1
名额=70
个人标记=23
计数标记=G26</v>
      </c>
    </row>
    <row r="10" ht="15" customHeight="1" spans="2:10">
      <c r="B10" s="4">
        <v>7</v>
      </c>
      <c r="C10" s="4">
        <f t="shared" si="0"/>
        <v>180</v>
      </c>
      <c r="D10" s="6" t="s">
        <v>20</v>
      </c>
      <c r="E10" s="4">
        <v>1</v>
      </c>
      <c r="F10" s="4">
        <f>F9-20</f>
        <v>50</v>
      </c>
      <c r="G10" s="1">
        <v>24</v>
      </c>
      <c r="H10" s="1" t="s">
        <v>21</v>
      </c>
      <c r="J10" s="9" t="str">
        <f>"["&amp;B10&amp;"]
等级="&amp;C10&amp;"
奖励="&amp;D10&amp;"*"&amp;E10&amp;"
名额="&amp;F10&amp;"
个人标记="&amp;G10&amp;"
计数标记="&amp;H10&amp;""</f>
        <v>[7]
等级=180
奖励=双倍宝典(大)*1
名额=50
个人标记=24
计数标记=G27</v>
      </c>
    </row>
    <row r="13" spans="6:6">
      <c r="F13" s="4"/>
    </row>
    <row r="18" spans="6:8">
      <c r="F18" s="7"/>
      <c r="G18" s="8"/>
      <c r="H18" s="8"/>
    </row>
    <row r="19" spans="6:8">
      <c r="F19" s="7"/>
      <c r="G19" s="8"/>
      <c r="H19" s="8"/>
    </row>
    <row r="20" spans="6:8">
      <c r="F20" s="7"/>
      <c r="G20" s="8"/>
      <c r="H20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2021-12-07T11:31:00Z</dcterms:created>
  <dcterms:modified xsi:type="dcterms:W3CDTF">2021-12-18T08:11:26Z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1D4BBBBADFED4D7E9CD55AD8E856EE93</vt:lpwstr>
  </property>
  <property fmtid="{D5CDD505-2E9C-101B-9397-08002B2CF9AE}" pid="3" name="KSOProductBuildVer">
    <vt:lpwstr>2052-11.1.0.11115</vt:lpwstr>
  </property>
</Properties>
</file>