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<sst xmlns="http://schemas.openxmlformats.org/spreadsheetml/2006/main" count="95" uniqueCount="65">
  <si>
    <t>每日福利</t>
  </si>
  <si>
    <t>人物</t>
  </si>
  <si>
    <t>逆天改命</t>
  </si>
  <si>
    <t>序号</t>
  </si>
  <si>
    <t>会员名字</t>
  </si>
  <si>
    <t>大标题img</t>
  </si>
  <si>
    <t>物品名称1</t>
  </si>
  <si>
    <t>数量1</t>
  </si>
  <si>
    <t>物品名称2</t>
  </si>
  <si>
    <t>数量2</t>
  </si>
  <si>
    <t>物品名称3</t>
  </si>
  <si>
    <t>数量3</t>
  </si>
  <si>
    <t>物品名称4</t>
  </si>
  <si>
    <t>数量4</t>
  </si>
  <si>
    <t>会员V值</t>
  </si>
  <si>
    <t>等级</t>
  </si>
  <si>
    <t>转生</t>
  </si>
  <si>
    <t>官职</t>
  </si>
  <si>
    <t>血龙之体</t>
  </si>
  <si>
    <t>先天之体</t>
  </si>
  <si>
    <t>强身修炼</t>
  </si>
  <si>
    <t>神佑修炼</t>
  </si>
  <si>
    <t>每日标记</t>
  </si>
  <si>
    <t>配置</t>
  </si>
  <si>
    <t>青铜会员</t>
  </si>
  <si>
    <t>50000元宝</t>
  </si>
  <si>
    <t>青铜爆率卡</t>
  </si>
  <si>
    <t>血龙魄珠</t>
  </si>
  <si>
    <t>洗髓丹</t>
  </si>
  <si>
    <t>九品仕郎</t>
  </si>
  <si>
    <t>白银会员</t>
  </si>
  <si>
    <t>白银爆率卡</t>
  </si>
  <si>
    <t>八品骑士</t>
  </si>
  <si>
    <t>黄金会员</t>
  </si>
  <si>
    <t>黄金爆率卡</t>
  </si>
  <si>
    <t>七品前锋</t>
  </si>
  <si>
    <t>铂金会员</t>
  </si>
  <si>
    <t>铂金爆率卡</t>
  </si>
  <si>
    <t>六品护卫</t>
  </si>
  <si>
    <t>钻石会员</t>
  </si>
  <si>
    <t>钻石爆率卡</t>
  </si>
  <si>
    <t>五品左领</t>
  </si>
  <si>
    <t>星耀会员</t>
  </si>
  <si>
    <t>星耀爆率卡</t>
  </si>
  <si>
    <t>四品参将</t>
  </si>
  <si>
    <t>神魔之体</t>
  </si>
  <si>
    <t>嗜血</t>
  </si>
  <si>
    <t>穿杨</t>
  </si>
  <si>
    <t>强化</t>
  </si>
  <si>
    <t>精准</t>
  </si>
  <si>
    <t>王者会员</t>
  </si>
  <si>
    <t>王者爆率卡</t>
  </si>
  <si>
    <t>三品大将</t>
  </si>
  <si>
    <t>荣耀会员</t>
  </si>
  <si>
    <t>荣耀爆率卡</t>
  </si>
  <si>
    <t>二品将军</t>
  </si>
  <si>
    <t>神圣会员</t>
  </si>
  <si>
    <t>神圣爆率卡</t>
  </si>
  <si>
    <t>一品统帅</t>
  </si>
  <si>
    <t>永恒会员</t>
  </si>
  <si>
    <t>永恒爆率卡</t>
  </si>
  <si>
    <t>万夫莫敌</t>
  </si>
  <si>
    <t>至尊会员</t>
  </si>
  <si>
    <t>至尊爆率卡</t>
  </si>
  <si>
    <t>雄霸天下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</si>
</sst>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indexed="8"/>
      <name val="Arial"/>
      <charset val="0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rgb="FFFF0000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/>
    <xf numFmtId="0" fontId="2" fillId="0" borderId="4" xfId="0" applyFont="1" applyFill="1" applyBorder="1" applyAlignment="1"/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17"/>
  <sheetViews>
    <sheetView tabSelected="1" workbookViewId="0">
      <selection activeCell="U26" sqref="U26"/>
    </sheetView>
  </sheetViews>
  <sheetFormatPr defaultColWidth="9" defaultRowHeight="13.5"/>
  <cols>
    <col min="1" max="1" width="9" style="2"/>
    <col min="2" max="2" width="4.5" style="2" customWidth="1"/>
    <col min="3" max="3" width="8.375" style="2" customWidth="1"/>
    <col min="4" max="4" width="9" style="2"/>
    <col min="5" max="5" width="9.875" style="2" customWidth="1"/>
    <col min="6" max="6" width="5.25" style="2" customWidth="1"/>
    <col min="7" max="7" width="9.875" style="2" customWidth="1"/>
    <col min="8" max="8" width="5.25" style="2" customWidth="1"/>
    <col min="9" max="9" width="9.875" style="2" customWidth="1"/>
    <col min="10" max="10" width="5.25" style="2" customWidth="1"/>
    <col min="11" max="11" width="9.875" style="2" customWidth="1"/>
    <col min="12" max="12" width="5.25" style="2" customWidth="1"/>
    <col min="13" max="13" width="8" style="2" customWidth="1"/>
    <col min="14" max="15" width="4.625" style="2" customWidth="1"/>
    <col min="16" max="16" width="9" style="2"/>
    <col min="17" max="17" width="8.125" style="2" customWidth="1"/>
    <col min="18" max="18" width="8.5" style="2" customWidth="1"/>
    <col min="19" max="20" width="9" style="2"/>
    <col min="21" max="24" width="4.625" style="2" customWidth="1"/>
    <col min="25" max="25" width="8" style="2" customWidth="1"/>
    <col min="26" max="26" width="9" style="2"/>
    <col min="27" max="27" width="25.125" style="2" customWidth="1"/>
    <col min="28" max="16384" width="9" style="2"/>
  </cols>
  <sheetData>
    <row r="2" ht="14.25"/>
    <row r="3" spans="5:20">
      <c r="E3" s="3" t="s">
        <v>0</v>
      </c>
      <c r="F3" s="4"/>
      <c r="G3" s="5"/>
      <c r="H3" s="5"/>
      <c r="I3" s="5"/>
      <c r="J3" s="5"/>
      <c r="K3" s="5"/>
      <c r="L3" s="11"/>
      <c r="N3" s="12" t="s">
        <v>1</v>
      </c>
      <c r="O3" s="13"/>
      <c r="Q3" s="12" t="s">
        <v>2</v>
      </c>
      <c r="R3" s="16"/>
      <c r="S3" s="16"/>
      <c r="T3" s="13"/>
    </row>
    <row r="4" spans="2:27"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7"/>
      <c r="V4" s="17"/>
      <c r="W4" s="17"/>
      <c r="X4" s="17"/>
      <c r="Y4" s="7" t="s">
        <v>22</v>
      </c>
      <c r="AA4" s="6" t="s">
        <v>23</v>
      </c>
    </row>
    <row r="5" ht="14" customHeight="1" spans="2:27">
      <c r="B5" s="7">
        <v>1</v>
      </c>
      <c r="C5" s="7" t="s">
        <v>24</v>
      </c>
      <c r="D5" s="7">
        <v>28</v>
      </c>
      <c r="E5" s="7" t="s">
        <v>25</v>
      </c>
      <c r="F5" s="7">
        <v>1</v>
      </c>
      <c r="G5" s="8" t="s">
        <v>26</v>
      </c>
      <c r="H5" s="7">
        <v>1</v>
      </c>
      <c r="I5" s="7" t="s">
        <v>27</v>
      </c>
      <c r="J5" s="15">
        <v>3</v>
      </c>
      <c r="K5" s="7" t="s">
        <v>28</v>
      </c>
      <c r="L5" s="15">
        <v>3</v>
      </c>
      <c r="M5" s="15">
        <v>100</v>
      </c>
      <c r="N5" s="7">
        <v>60</v>
      </c>
      <c r="O5" s="7">
        <v>0</v>
      </c>
      <c r="P5" s="7" t="s">
        <v>29</v>
      </c>
      <c r="Q5" s="7"/>
      <c r="R5" s="7"/>
      <c r="S5" s="7"/>
      <c r="T5" s="7"/>
      <c r="U5" s="17"/>
      <c r="V5" s="17"/>
      <c r="W5" s="17"/>
      <c r="X5" s="17"/>
      <c r="Y5" s="7">
        <v>61</v>
      </c>
      <c r="AA5" s="19" t="str">
        <f>"["&amp;B5&amp;"]
会员名字="&amp;C5&amp;"
大标题img=000"&amp;D5&amp;"
每日福利="&amp;E5&amp;"*"&amp;F5&amp;"&amp;"&amp;G5&amp;"*"&amp;H5&amp;"&amp;"&amp;I5&amp;"*"&amp;J5&amp;"&amp;"&amp;K5&amp;"*"&amp;L5&amp;"
会员V值="&amp;M5&amp;"
人物等级="&amp;N5&amp;"
人物转生="&amp;O5&amp;"
官职="&amp;P5&amp;"
每日标记="&amp;Y5&amp;""</f>
        <v>[1]
会员名字=青铜会员
大标题img=00028
每日福利=50000元宝*1&amp;青铜爆率卡*1&amp;血龙魄珠*3&amp;洗髓丹*3
会员V值=100
人物等级=60
人物转生=0
官职=九品仕郎
每日标记=61</v>
      </c>
    </row>
    <row r="6" ht="14" customHeight="1" spans="2:27">
      <c r="B6" s="7">
        <v>2</v>
      </c>
      <c r="C6" s="7" t="s">
        <v>30</v>
      </c>
      <c r="D6" s="7">
        <v>22</v>
      </c>
      <c r="E6" s="7" t="s">
        <v>25</v>
      </c>
      <c r="F6" s="7">
        <v>2</v>
      </c>
      <c r="G6" s="8" t="s">
        <v>31</v>
      </c>
      <c r="H6" s="7">
        <v>1</v>
      </c>
      <c r="I6" s="7" t="s">
        <v>27</v>
      </c>
      <c r="J6" s="15">
        <v>5</v>
      </c>
      <c r="K6" s="7" t="s">
        <v>28</v>
      </c>
      <c r="L6" s="15">
        <v>5</v>
      </c>
      <c r="M6" s="15">
        <f t="shared" ref="M6:M10" si="0">M5+100</f>
        <v>200</v>
      </c>
      <c r="N6" s="7">
        <f>N5+10</f>
        <v>70</v>
      </c>
      <c r="O6" s="7">
        <v>0</v>
      </c>
      <c r="P6" s="7" t="s">
        <v>32</v>
      </c>
      <c r="Q6" s="7">
        <v>1</v>
      </c>
      <c r="R6" s="7">
        <v>1</v>
      </c>
      <c r="S6" s="7">
        <v>1</v>
      </c>
      <c r="T6" s="7">
        <v>1</v>
      </c>
      <c r="U6" s="17"/>
      <c r="V6" s="17"/>
      <c r="W6" s="17"/>
      <c r="X6" s="17"/>
      <c r="Y6" s="7">
        <f>Y5+1</f>
        <v>62</v>
      </c>
      <c r="AA6" s="19" t="str">
        <f>"["&amp;B6&amp;"]
会员名字="&amp;C6&amp;"
大标题img=000"&amp;D6&amp;"
每日福利="&amp;E6&amp;"*"&amp;F6&amp;"&amp;"&amp;G6&amp;"*"&amp;H6&amp;"&amp;"&amp;I6&amp;"*"&amp;J6&amp;"&amp;"&amp;K6&amp;"*"&amp;L6&amp;"
会员V值="&amp;M6&amp;"
人物等级="&amp;N6&amp;"
人物转生="&amp;O6&amp;"
官职="&amp;P6&amp;"
逆天改命=血龙之体lv"&amp;Q6&amp;"/先天之体lv"&amp;R6&amp;"/强身修炼lv"&amp;S6&amp;"/神佑修炼lv"&amp;T6&amp;"
逆天改命变量=U1*"&amp;Q6&amp;"/U0*"&amp;R6&amp;"/U2*"&amp;S6&amp;"/U3*"&amp;T6&amp;"
每日标记="&amp;Y6&amp;""</f>
        <v>[2]
会员名字=白银会员
大标题img=00022
每日福利=50000元宝*2&amp;白银爆率卡*1&amp;血龙魄珠*5&amp;洗髓丹*5
会员V值=200
人物等级=70
人物转生=0
官职=八品骑士
逆天改命=血龙之体lv1/先天之体lv1/强身修炼lv1/神佑修炼lv1
逆天改命变量=U1*1/U0*1/U2*1/U3*1
每日标记=62</v>
      </c>
    </row>
    <row r="7" ht="14" customHeight="1" spans="2:27">
      <c r="B7" s="7">
        <v>3</v>
      </c>
      <c r="C7" s="7" t="s">
        <v>33</v>
      </c>
      <c r="D7" s="7">
        <v>25</v>
      </c>
      <c r="E7" s="7" t="s">
        <v>25</v>
      </c>
      <c r="F7" s="7">
        <v>3</v>
      </c>
      <c r="G7" s="9" t="s">
        <v>34</v>
      </c>
      <c r="H7" s="7">
        <v>1</v>
      </c>
      <c r="I7" s="7" t="s">
        <v>27</v>
      </c>
      <c r="J7" s="15">
        <v>8</v>
      </c>
      <c r="K7" s="7" t="s">
        <v>28</v>
      </c>
      <c r="L7" s="15">
        <v>8</v>
      </c>
      <c r="M7" s="15">
        <f t="shared" si="0"/>
        <v>300</v>
      </c>
      <c r="N7" s="7">
        <f>N6+10</f>
        <v>80</v>
      </c>
      <c r="O7" s="7">
        <v>0</v>
      </c>
      <c r="P7" s="7" t="s">
        <v>35</v>
      </c>
      <c r="Q7" s="7">
        <v>2</v>
      </c>
      <c r="R7" s="7">
        <v>2</v>
      </c>
      <c r="S7" s="7">
        <v>2</v>
      </c>
      <c r="T7" s="7">
        <v>2</v>
      </c>
      <c r="U7" s="17"/>
      <c r="V7" s="17"/>
      <c r="W7" s="17"/>
      <c r="X7" s="17"/>
      <c r="Y7" s="7">
        <f>Y6+1</f>
        <v>63</v>
      </c>
      <c r="AA7" s="19" t="str">
        <f>"["&amp;B7&amp;"]
会员名字="&amp;C7&amp;"
大标题img=000"&amp;D7&amp;"
每日福利="&amp;E7&amp;"*"&amp;F7&amp;"&amp;"&amp;G7&amp;"*"&amp;H7&amp;"&amp;"&amp;I7&amp;"*"&amp;J7&amp;"&amp;"&amp;K7&amp;"*"&amp;L7&amp;"
会员V值="&amp;M7&amp;"
人物等级="&amp;N7&amp;"
人物转生="&amp;O7&amp;"
官职="&amp;P7&amp;"
逆天改命=血龙之体lv"&amp;Q7&amp;"/先天之体lv"&amp;R7&amp;"/强身修炼lv"&amp;S7&amp;"/神佑修炼lv"&amp;T7&amp;"
逆天改命变量=U1*"&amp;Q7&amp;"/U0*"&amp;R7&amp;"/U2*"&amp;S7&amp;"/U3*"&amp;T7&amp;"
每日标记="&amp;Y7&amp;""</f>
        <v>[3]
会员名字=黄金会员
大标题img=00025
每日福利=50000元宝*3&amp;黄金爆率卡*1&amp;血龙魄珠*8&amp;洗髓丹*8
会员V值=300
人物等级=80
人物转生=0
官职=七品前锋
逆天改命=血龙之体lv2/先天之体lv2/强身修炼lv2/神佑修炼lv2
逆天改命变量=U1*2/U0*2/U2*2/U3*2
每日标记=63</v>
      </c>
    </row>
    <row r="8" ht="14" customHeight="1" spans="2:27">
      <c r="B8" s="7">
        <v>4</v>
      </c>
      <c r="C8" s="7" t="s">
        <v>36</v>
      </c>
      <c r="D8" s="7">
        <v>23</v>
      </c>
      <c r="E8" s="7" t="s">
        <v>25</v>
      </c>
      <c r="F8" s="7">
        <v>4</v>
      </c>
      <c r="G8" s="9" t="s">
        <v>37</v>
      </c>
      <c r="H8" s="7">
        <v>1</v>
      </c>
      <c r="I8" s="7" t="s">
        <v>27</v>
      </c>
      <c r="J8" s="15">
        <v>10</v>
      </c>
      <c r="K8" s="7" t="s">
        <v>28</v>
      </c>
      <c r="L8" s="15">
        <v>10</v>
      </c>
      <c r="M8" s="15">
        <f t="shared" si="0"/>
        <v>400</v>
      </c>
      <c r="N8" s="7">
        <v>0</v>
      </c>
      <c r="O8" s="7">
        <v>1</v>
      </c>
      <c r="P8" s="7" t="s">
        <v>38</v>
      </c>
      <c r="Q8" s="7">
        <v>3</v>
      </c>
      <c r="R8" s="7">
        <v>3</v>
      </c>
      <c r="S8" s="7">
        <v>3</v>
      </c>
      <c r="T8" s="7">
        <v>3</v>
      </c>
      <c r="U8" s="17"/>
      <c r="V8" s="17"/>
      <c r="W8" s="17"/>
      <c r="X8" s="17"/>
      <c r="Y8" s="7">
        <f t="shared" ref="Y8:Y13" si="1">Y7+1</f>
        <v>64</v>
      </c>
      <c r="AA8" s="19" t="str">
        <f>"["&amp;B8&amp;"]
会员名字="&amp;C8&amp;"
大标题img=000"&amp;D8&amp;"
每日福利="&amp;E8&amp;"*"&amp;F8&amp;"&amp;"&amp;G8&amp;"*"&amp;H8&amp;"&amp;"&amp;I8&amp;"*"&amp;J8&amp;"&amp;"&amp;K8&amp;"*"&amp;L8&amp;"
会员V值="&amp;M8&amp;"
人物等级="&amp;N8&amp;"
人物转生="&amp;O8&amp;"
官职="&amp;P8&amp;"
逆天改命=血龙之体lv"&amp;Q8&amp;"/先天之体lv"&amp;R8&amp;"/强身修炼lv"&amp;S8&amp;"/神佑修炼lv"&amp;T8&amp;"
逆天改命变量=U1*"&amp;Q8&amp;"/U0*"&amp;R8&amp;"/U2*"&amp;S8&amp;"/U3*"&amp;T8&amp;"
每日标记="&amp;Y8&amp;""</f>
        <v>[4]
会员名字=铂金会员
大标题img=00023
每日福利=50000元宝*4&amp;铂金爆率卡*1&amp;血龙魄珠*10&amp;洗髓丹*10
会员V值=400
人物等级=0
人物转生=1
官职=六品护卫
逆天改命=血龙之体lv3/先天之体lv3/强身修炼lv3/神佑修炼lv3
逆天改命变量=U1*3/U0*3/U2*3/U3*3
每日标记=64</v>
      </c>
    </row>
    <row r="9" ht="14" customHeight="1" spans="2:27">
      <c r="B9" s="7">
        <v>5</v>
      </c>
      <c r="C9" s="7" t="s">
        <v>39</v>
      </c>
      <c r="D9" s="7">
        <v>41</v>
      </c>
      <c r="E9" s="7" t="s">
        <v>25</v>
      </c>
      <c r="F9" s="7">
        <v>5</v>
      </c>
      <c r="G9" s="9" t="s">
        <v>40</v>
      </c>
      <c r="H9" s="7">
        <v>1</v>
      </c>
      <c r="I9" s="7" t="s">
        <v>27</v>
      </c>
      <c r="J9" s="15">
        <v>15</v>
      </c>
      <c r="K9" s="7" t="s">
        <v>28</v>
      </c>
      <c r="L9" s="15">
        <v>15</v>
      </c>
      <c r="M9" s="15">
        <f t="shared" si="0"/>
        <v>500</v>
      </c>
      <c r="N9" s="7">
        <v>0</v>
      </c>
      <c r="O9" s="7">
        <v>2</v>
      </c>
      <c r="P9" s="7" t="s">
        <v>41</v>
      </c>
      <c r="Q9" s="7">
        <v>4</v>
      </c>
      <c r="R9" s="7">
        <v>4</v>
      </c>
      <c r="S9" s="7">
        <v>4</v>
      </c>
      <c r="T9" s="7">
        <v>4</v>
      </c>
      <c r="U9" s="17"/>
      <c r="V9" s="17"/>
      <c r="W9" s="17"/>
      <c r="X9" s="17"/>
      <c r="Y9" s="7">
        <f t="shared" si="1"/>
        <v>65</v>
      </c>
      <c r="AA9" s="19" t="str">
        <f>"["&amp;B9&amp;"]
会员名字="&amp;C9&amp;"
大标题img=000"&amp;D9&amp;"
每日福利="&amp;E9&amp;"*"&amp;F9&amp;"&amp;"&amp;G9&amp;"*"&amp;H9&amp;"&amp;"&amp;I9&amp;"*"&amp;J9&amp;"&amp;"&amp;K9&amp;"*"&amp;L9&amp;"
会员V值="&amp;M9&amp;"
人物等级="&amp;N9&amp;"
人物转生="&amp;O9&amp;"
官职="&amp;P9&amp;"
逆天改命=血龙之体lv"&amp;Q9&amp;"/先天之体lv"&amp;R9&amp;"/强身修炼lv"&amp;S9&amp;"/神佑修炼lv"&amp;T9&amp;"
逆天改命变量=U1*"&amp;Q9&amp;"/U0*"&amp;R9&amp;"/U2*"&amp;S9&amp;"/U3*"&amp;T9&amp;"
每日标记="&amp;Y9&amp;""</f>
        <v>[5]
会员名字=钻石会员
大标题img=00041
每日福利=50000元宝*5&amp;钻石爆率卡*1&amp;血龙魄珠*15&amp;洗髓丹*15
会员V值=500
人物等级=0
人物转生=2
官职=五品左领
逆天改命=血龙之体lv4/先天之体lv4/强身修炼lv4/神佑修炼lv4
逆天改命变量=U1*4/U0*4/U2*4/U3*4
每日标记=65</v>
      </c>
    </row>
    <row r="10" ht="14" customHeight="1" spans="2:27">
      <c r="B10" s="7">
        <v>6</v>
      </c>
      <c r="C10" s="7" t="s">
        <v>42</v>
      </c>
      <c r="D10" s="7">
        <v>35</v>
      </c>
      <c r="E10" s="7" t="s">
        <v>25</v>
      </c>
      <c r="F10" s="7">
        <v>6</v>
      </c>
      <c r="G10" s="9" t="s">
        <v>43</v>
      </c>
      <c r="H10" s="7">
        <v>1</v>
      </c>
      <c r="I10" s="7" t="s">
        <v>27</v>
      </c>
      <c r="J10" s="15">
        <v>20</v>
      </c>
      <c r="K10" s="7" t="s">
        <v>28</v>
      </c>
      <c r="L10" s="15">
        <v>20</v>
      </c>
      <c r="M10" s="15">
        <f t="shared" si="0"/>
        <v>600</v>
      </c>
      <c r="N10" s="7">
        <v>0</v>
      </c>
      <c r="O10" s="7">
        <v>3</v>
      </c>
      <c r="P10" s="7" t="s">
        <v>44</v>
      </c>
      <c r="Q10" s="7">
        <v>5</v>
      </c>
      <c r="R10" s="7">
        <v>5</v>
      </c>
      <c r="S10" s="7">
        <v>5</v>
      </c>
      <c r="T10" s="7">
        <v>5</v>
      </c>
      <c r="U10" s="17"/>
      <c r="V10" s="17"/>
      <c r="W10" s="17"/>
      <c r="X10" s="17"/>
      <c r="Y10" s="7">
        <f t="shared" si="1"/>
        <v>66</v>
      </c>
      <c r="AA10" s="19" t="str">
        <f>"["&amp;B10&amp;"]
会员名字="&amp;C10&amp;"
大标题img=000"&amp;D10&amp;"
每日福利="&amp;E10&amp;"*"&amp;F10&amp;"&amp;"&amp;G10&amp;"*"&amp;H10&amp;"&amp;"&amp;I10&amp;"*"&amp;J10&amp;"&amp;"&amp;K10&amp;"*"&amp;L10&amp;"
会员V值="&amp;M10&amp;"
人物等级="&amp;N10&amp;"
人物转生="&amp;O10&amp;"
官职="&amp;P10&amp;"
逆天改命=血龙之体lv"&amp;Q10&amp;"/先天之体lv"&amp;R10&amp;"/强身修炼lv"&amp;S10&amp;"/神佑修炼lv"&amp;T10&amp;"
逆天改命变量=U1*"&amp;Q10&amp;"/U0*"&amp;R10&amp;"/U2*"&amp;S10&amp;"/U3*"&amp;T10&amp;"
每日标记="&amp;Y10&amp;""</f>
        <v>[6]
会员名字=星耀会员
大标题img=00035
每日福利=50000元宝*6&amp;星耀爆率卡*1&amp;血龙魄珠*20&amp;洗髓丹*20
会员V值=600
人物等级=0
人物转生=3
官职=四品参将
逆天改命=血龙之体lv5/先天之体lv5/强身修炼lv5/神佑修炼lv5
逆天改命变量=U1*5/U0*5/U2*5/U3*5
每日标记=66</v>
      </c>
    </row>
    <row r="11" s="1" customFormat="1" ht="14" customHeight="1" spans="2:27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8" t="s">
        <v>45</v>
      </c>
      <c r="V11" s="18"/>
      <c r="W11" s="18"/>
      <c r="X11" s="18"/>
      <c r="Y11" s="10"/>
      <c r="AA11" s="19"/>
    </row>
    <row r="12" s="1" customFormat="1" ht="14" customHeight="1" spans="2:27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6" t="s">
        <v>46</v>
      </c>
      <c r="V12" s="6" t="s">
        <v>47</v>
      </c>
      <c r="W12" s="6" t="s">
        <v>48</v>
      </c>
      <c r="X12" s="6" t="s">
        <v>49</v>
      </c>
      <c r="Y12" s="10"/>
      <c r="AA12" s="19"/>
    </row>
    <row r="13" ht="14" customHeight="1" spans="2:27">
      <c r="B13" s="7">
        <v>7</v>
      </c>
      <c r="C13" s="7" t="s">
        <v>50</v>
      </c>
      <c r="D13" s="7">
        <v>33</v>
      </c>
      <c r="E13" s="7" t="s">
        <v>25</v>
      </c>
      <c r="F13" s="7">
        <v>7</v>
      </c>
      <c r="G13" s="9" t="s">
        <v>51</v>
      </c>
      <c r="H13" s="7">
        <v>1</v>
      </c>
      <c r="I13" s="7" t="s">
        <v>27</v>
      </c>
      <c r="J13" s="15">
        <f>J10+5</f>
        <v>25</v>
      </c>
      <c r="K13" s="7" t="s">
        <v>28</v>
      </c>
      <c r="L13" s="15">
        <f>L10+5</f>
        <v>25</v>
      </c>
      <c r="M13" s="15">
        <v>700</v>
      </c>
      <c r="N13" s="7">
        <v>0</v>
      </c>
      <c r="O13" s="7">
        <v>4</v>
      </c>
      <c r="P13" s="7" t="s">
        <v>52</v>
      </c>
      <c r="Q13" s="7">
        <f>Q10+1</f>
        <v>6</v>
      </c>
      <c r="R13" s="7">
        <f>R10+1</f>
        <v>6</v>
      </c>
      <c r="S13" s="7">
        <f>S10+1</f>
        <v>6</v>
      </c>
      <c r="T13" s="7">
        <f>T10+1</f>
        <v>6</v>
      </c>
      <c r="U13" s="7">
        <v>1</v>
      </c>
      <c r="V13" s="7">
        <v>1</v>
      </c>
      <c r="W13" s="7">
        <v>1</v>
      </c>
      <c r="X13" s="7">
        <v>1</v>
      </c>
      <c r="Y13" s="7">
        <f>Y10+1</f>
        <v>67</v>
      </c>
      <c r="AA13" s="19" t="str">
        <f>"["&amp;B13&amp;"]
会员名字="&amp;C13&amp;"
大标题img=000"&amp;D13&amp;"
每日福利="&amp;E13&amp;"*"&amp;F13&amp;"&amp;"&amp;G13&amp;"*"&amp;H13&amp;"&amp;"&amp;I13&amp;"*"&amp;J13&amp;"&amp;"&amp;K13&amp;"*"&amp;L13&amp;"
会员V值="&amp;M13&amp;"
人物等级="&amp;N13&amp;"
人物转生="&amp;O13&amp;"
官职="&amp;P13&amp;"
逆天改命=血龙之体lv"&amp;Q13&amp;"/先天之体lv"&amp;R13&amp;"/强身修炼lv"&amp;S13&amp;"/神佑修炼lv"&amp;T13&amp;"
神魔之体=嗜血lV"&amp;U13&amp;"/穿杨lv"&amp;V13&amp;"/强化lv"&amp;W13&amp;"/精准lv"&amp;X13&amp;"
逆天改命变量=U1*"&amp;Q13&amp;"/U0*"&amp;R13&amp;"/U2*"&amp;S13&amp;"/U3*"&amp;T13&amp;"
神魔之体变量=U5*"&amp;U13&amp;"/U6*"&amp;V13&amp;"/U7*"&amp;W13&amp;"/U8*"&amp;X13&amp;"
每日标记="&amp;Y13&amp;""</f>
        <v>[7]
会员名字=王者会员
大标题img=00033
每日福利=50000元宝*7&amp;王者爆率卡*1&amp;血龙魄珠*25&amp;洗髓丹*25
会员V值=700
人物等级=0
人物转生=4
官职=三品大将
逆天改命=血龙之体lv6/先天之体lv6/强身修炼lv6/神佑修炼lv6
神魔之体=嗜血lV1/穿杨lv1/强化lv1/精准lv1
逆天改命变量=U1*6/U0*6/U2*6/U3*6
神魔之体变量=U5*1/U6*1/U7*1/U8*1
每日标记=67</v>
      </c>
    </row>
    <row r="14" ht="14" customHeight="1" spans="2:27">
      <c r="B14" s="7">
        <v>8</v>
      </c>
      <c r="C14" s="7" t="s">
        <v>53</v>
      </c>
      <c r="D14" s="7">
        <v>29</v>
      </c>
      <c r="E14" s="7" t="s">
        <v>25</v>
      </c>
      <c r="F14" s="7">
        <v>8</v>
      </c>
      <c r="G14" s="9" t="s">
        <v>54</v>
      </c>
      <c r="H14" s="7">
        <v>1</v>
      </c>
      <c r="I14" s="7" t="s">
        <v>27</v>
      </c>
      <c r="J14" s="15">
        <v>30</v>
      </c>
      <c r="K14" s="7" t="s">
        <v>28</v>
      </c>
      <c r="L14" s="15">
        <v>30</v>
      </c>
      <c r="M14" s="15">
        <f t="shared" ref="M13:M17" si="2">M13+100</f>
        <v>800</v>
      </c>
      <c r="N14" s="7">
        <v>0</v>
      </c>
      <c r="O14" s="7">
        <v>5</v>
      </c>
      <c r="P14" s="7" t="s">
        <v>55</v>
      </c>
      <c r="Q14" s="7">
        <f>Q13+1</f>
        <v>7</v>
      </c>
      <c r="R14" s="7">
        <f>R13+1</f>
        <v>7</v>
      </c>
      <c r="S14" s="7">
        <f>S13+1</f>
        <v>7</v>
      </c>
      <c r="T14" s="7">
        <f>T13+1</f>
        <v>7</v>
      </c>
      <c r="U14" s="7">
        <v>2</v>
      </c>
      <c r="V14" s="7">
        <v>2</v>
      </c>
      <c r="W14" s="7">
        <v>2</v>
      </c>
      <c r="X14" s="7">
        <v>2</v>
      </c>
      <c r="Y14" s="7">
        <f>Y13+1</f>
        <v>68</v>
      </c>
      <c r="AA14" s="19" t="str">
        <f>"["&amp;B14&amp;"]
会员名字="&amp;C14&amp;"
大标题img=000"&amp;D14&amp;"
每日福利="&amp;E14&amp;"*"&amp;F14&amp;"&amp;"&amp;G14&amp;"*"&amp;H14&amp;"&amp;"&amp;I14&amp;"*"&amp;J14&amp;"&amp;"&amp;K14&amp;"*"&amp;L14&amp;"
会员V值="&amp;M14&amp;"
人物等级="&amp;N14&amp;"
人物转生="&amp;O14&amp;"
官职="&amp;P14&amp;"
逆天改命=血龙之体lv"&amp;Q14&amp;"/先天之体lv"&amp;R14&amp;"/强身修炼lv"&amp;S14&amp;"/神佑修炼lv"&amp;T14&amp;"
神魔之体=嗜血lV"&amp;U14&amp;"/穿杨lv"&amp;V14&amp;"/强化lv"&amp;W14&amp;"/精准lv"&amp;X14&amp;"
逆天改命变量=U1*"&amp;Q14&amp;"/U0*"&amp;R14&amp;"/U2*"&amp;S14&amp;"/U3*"&amp;T14&amp;"
神魔之体变量=U5*"&amp;U14&amp;"/U6*"&amp;V14&amp;"/U7*"&amp;W14&amp;"/U8*"&amp;X14&amp;"
每日标记="&amp;Y14&amp;""</f>
        <v>[8]
会员名字=荣耀会员
大标题img=00029
每日福利=50000元宝*8&amp;荣耀爆率卡*1&amp;血龙魄珠*30&amp;洗髓丹*30
会员V值=800
人物等级=0
人物转生=5
官职=二品将军
逆天改命=血龙之体lv7/先天之体lv7/强身修炼lv7/神佑修炼lv7
神魔之体=嗜血lV2/穿杨lv2/强化lv2/精准lv2
逆天改命变量=U1*7/U0*7/U2*7/U3*7
神魔之体变量=U5*2/U6*2/U7*2/U8*2
每日标记=68</v>
      </c>
    </row>
    <row r="15" ht="14" customHeight="1" spans="2:27">
      <c r="B15" s="7">
        <v>9</v>
      </c>
      <c r="C15" s="7" t="s">
        <v>56</v>
      </c>
      <c r="D15" s="7">
        <v>31</v>
      </c>
      <c r="E15" s="7" t="s">
        <v>25</v>
      </c>
      <c r="F15" s="7">
        <v>9</v>
      </c>
      <c r="G15" s="9" t="s">
        <v>57</v>
      </c>
      <c r="H15" s="7">
        <v>1</v>
      </c>
      <c r="I15" s="7" t="s">
        <v>27</v>
      </c>
      <c r="J15" s="15">
        <v>35</v>
      </c>
      <c r="K15" s="7" t="s">
        <v>28</v>
      </c>
      <c r="L15" s="15">
        <v>35</v>
      </c>
      <c r="M15" s="15">
        <f t="shared" si="2"/>
        <v>900</v>
      </c>
      <c r="N15" s="7">
        <v>0</v>
      </c>
      <c r="O15" s="7">
        <v>6</v>
      </c>
      <c r="P15" s="7" t="s">
        <v>58</v>
      </c>
      <c r="Q15" s="7">
        <f>Q14+1</f>
        <v>8</v>
      </c>
      <c r="R15" s="7">
        <f>R14+1</f>
        <v>8</v>
      </c>
      <c r="S15" s="7">
        <f>S14+1</f>
        <v>8</v>
      </c>
      <c r="T15" s="7">
        <f>T14+1</f>
        <v>8</v>
      </c>
      <c r="U15" s="7">
        <v>3</v>
      </c>
      <c r="V15" s="7">
        <v>3</v>
      </c>
      <c r="W15" s="7">
        <v>3</v>
      </c>
      <c r="X15" s="7">
        <v>3</v>
      </c>
      <c r="Y15" s="7">
        <f>Y14+1</f>
        <v>69</v>
      </c>
      <c r="AA15" s="19" t="str">
        <f>"["&amp;B15&amp;"]
会员名字="&amp;C15&amp;"
大标题img=000"&amp;D15&amp;"
每日福利="&amp;E15&amp;"*"&amp;F15&amp;"&amp;"&amp;G15&amp;"*"&amp;H15&amp;"&amp;"&amp;I15&amp;"*"&amp;J15&amp;"&amp;"&amp;K15&amp;"*"&amp;L15&amp;"
会员V值="&amp;M15&amp;"
人物等级="&amp;N15&amp;"
人物转生="&amp;O15&amp;"
官职="&amp;P15&amp;"
逆天改命=血龙之体lv"&amp;Q15&amp;"/先天之体lv"&amp;R15&amp;"/强身修炼lv"&amp;S15&amp;"/神佑修炼lv"&amp;T15&amp;"
神魔之体=嗜血lV"&amp;U15&amp;"/穿杨lv"&amp;V15&amp;"/强化lv"&amp;W15&amp;"/精准lv"&amp;X15&amp;"
逆天改命变量=U1*"&amp;Q15&amp;"/U0*"&amp;R15&amp;"/U2*"&amp;S15&amp;"/U3*"&amp;T15&amp;"
神魔之体变量=U5*"&amp;U15&amp;"/U6*"&amp;V15&amp;"/U7*"&amp;W15&amp;"/U8*"&amp;X15&amp;"
每日标记="&amp;Y15&amp;""</f>
        <v>[9]
会员名字=神圣会员
大标题img=00031
每日福利=50000元宝*9&amp;神圣爆率卡*1&amp;血龙魄珠*35&amp;洗髓丹*35
会员V值=900
人物等级=0
人物转生=6
官职=一品统帅
逆天改命=血龙之体lv8/先天之体lv8/强身修炼lv8/神佑修炼lv8
神魔之体=嗜血lV3/穿杨lv3/强化lv3/精准lv3
逆天改命变量=U1*8/U0*8/U2*8/U3*8
神魔之体变量=U5*3/U6*3/U7*3/U8*3
每日标记=69</v>
      </c>
    </row>
    <row r="16" ht="14" customHeight="1" spans="2:27">
      <c r="B16" s="7">
        <v>10</v>
      </c>
      <c r="C16" s="7" t="s">
        <v>59</v>
      </c>
      <c r="D16" s="7">
        <v>37</v>
      </c>
      <c r="E16" s="7" t="s">
        <v>25</v>
      </c>
      <c r="F16" s="7">
        <v>10</v>
      </c>
      <c r="G16" s="9" t="s">
        <v>60</v>
      </c>
      <c r="H16" s="7">
        <v>1</v>
      </c>
      <c r="I16" s="7" t="s">
        <v>27</v>
      </c>
      <c r="J16" s="15">
        <v>40</v>
      </c>
      <c r="K16" s="7" t="s">
        <v>28</v>
      </c>
      <c r="L16" s="15">
        <v>40</v>
      </c>
      <c r="M16" s="15">
        <f t="shared" si="2"/>
        <v>1000</v>
      </c>
      <c r="N16" s="7">
        <v>0</v>
      </c>
      <c r="O16" s="7">
        <v>7</v>
      </c>
      <c r="P16" s="7" t="s">
        <v>61</v>
      </c>
      <c r="Q16" s="7">
        <f>Q15+1</f>
        <v>9</v>
      </c>
      <c r="R16" s="7">
        <f>R15+1</f>
        <v>9</v>
      </c>
      <c r="S16" s="7">
        <f>S15+1</f>
        <v>9</v>
      </c>
      <c r="T16" s="7">
        <f>T15+1</f>
        <v>9</v>
      </c>
      <c r="U16" s="7">
        <v>4</v>
      </c>
      <c r="V16" s="7">
        <v>4</v>
      </c>
      <c r="W16" s="7">
        <v>4</v>
      </c>
      <c r="X16" s="7">
        <v>4</v>
      </c>
      <c r="Y16" s="7">
        <f>Y15+1</f>
        <v>70</v>
      </c>
      <c r="AA16" s="19" t="str">
        <f>"["&amp;B16&amp;"]
会员名字="&amp;C16&amp;"
大标题img=000"&amp;D16&amp;"
每日福利="&amp;E16&amp;"*"&amp;F16&amp;"&amp;"&amp;G16&amp;"*"&amp;H16&amp;"&amp;"&amp;I16&amp;"*"&amp;J16&amp;"&amp;"&amp;K16&amp;"*"&amp;L16&amp;"
会员V值="&amp;M16&amp;"
人物等级="&amp;N16&amp;"
人物转生="&amp;O16&amp;"
官职="&amp;P16&amp;"
逆天改命=血龙之体lv"&amp;Q16&amp;"/先天之体lv"&amp;R16&amp;"/强身修炼lv"&amp;S16&amp;"/神佑修炼lv"&amp;T16&amp;"
神魔之体=嗜血lV"&amp;U16&amp;"/穿杨lv"&amp;V16&amp;"/强化lv"&amp;W16&amp;"/精准lv"&amp;X16&amp;"
逆天改命变量=U1*"&amp;Q16&amp;"/U0*"&amp;R16&amp;"/U2*"&amp;S16&amp;"/U3*"&amp;T16&amp;"
神魔之体变量=U5*"&amp;U16&amp;"/U6*"&amp;V16&amp;"/U7*"&amp;W16&amp;"/U8*"&amp;X16&amp;"
每日标记="&amp;Y16&amp;""</f>
        <v>[10]
会员名字=永恒会员
大标题img=00037
每日福利=50000元宝*10&amp;永恒爆率卡*1&amp;血龙魄珠*40&amp;洗髓丹*40
会员V值=1000
人物等级=0
人物转生=7
官职=万夫莫敌
逆天改命=血龙之体lv9/先天之体lv9/强身修炼lv9/神佑修炼lv9
神魔之体=嗜血lV4/穿杨lv4/强化lv4/精准lv4
逆天改命变量=U1*9/U0*9/U2*9/U3*9
神魔之体变量=U5*4/U6*4/U7*4/U8*4
每日标记=70</v>
      </c>
    </row>
    <row r="17" ht="14" customHeight="1" spans="2:27">
      <c r="B17" s="7">
        <v>11</v>
      </c>
      <c r="C17" s="7" t="s">
        <v>62</v>
      </c>
      <c r="D17" s="7">
        <v>39</v>
      </c>
      <c r="E17" s="7" t="s">
        <v>25</v>
      </c>
      <c r="F17" s="7">
        <v>11</v>
      </c>
      <c r="G17" s="9" t="s">
        <v>63</v>
      </c>
      <c r="H17" s="7">
        <v>1</v>
      </c>
      <c r="I17" s="7" t="s">
        <v>27</v>
      </c>
      <c r="J17" s="15">
        <v>50</v>
      </c>
      <c r="K17" s="7" t="s">
        <v>28</v>
      </c>
      <c r="L17" s="15">
        <v>50</v>
      </c>
      <c r="M17" s="15">
        <f t="shared" si="2"/>
        <v>1100</v>
      </c>
      <c r="N17" s="7">
        <v>0</v>
      </c>
      <c r="O17" s="7">
        <v>8</v>
      </c>
      <c r="P17" s="7" t="s">
        <v>64</v>
      </c>
      <c r="Q17" s="7">
        <f>Q16+1</f>
        <v>10</v>
      </c>
      <c r="R17" s="7">
        <f>R16+1</f>
        <v>10</v>
      </c>
      <c r="S17" s="7">
        <f>S16+1</f>
        <v>10</v>
      </c>
      <c r="T17" s="7">
        <f>T16+1</f>
        <v>10</v>
      </c>
      <c r="U17" s="7">
        <v>5</v>
      </c>
      <c r="V17" s="7">
        <v>5</v>
      </c>
      <c r="W17" s="7">
        <v>5</v>
      </c>
      <c r="X17" s="7">
        <v>5</v>
      </c>
      <c r="Y17" s="7">
        <f>Y16+1</f>
        <v>71</v>
      </c>
      <c r="AA17" s="19" t="str">
        <f>"["&amp;B17&amp;"]
会员名字="&amp;C17&amp;"
大标题img=000"&amp;D17&amp;"
每日福利="&amp;E17&amp;"*"&amp;F17&amp;"&amp;"&amp;G17&amp;"*"&amp;H17&amp;"&amp;"&amp;I17&amp;"*"&amp;J17&amp;"&amp;"&amp;K17&amp;"*"&amp;L17&amp;"
会员V值="&amp;M17&amp;"
人物等级="&amp;N17&amp;"
人物转生="&amp;O17&amp;"
官职="&amp;P17&amp;"
逆天改命=血龙之体lv"&amp;Q17&amp;"/先天之体lv"&amp;R17&amp;"/强身修炼lv"&amp;S17&amp;"/神佑修炼lv"&amp;T17&amp;"
神魔之体=嗜血lV"&amp;U17&amp;"/穿杨lv"&amp;V17&amp;"/强化lv"&amp;W17&amp;"/精准lv"&amp;X17&amp;"
逆天改命变量=U1*"&amp;Q17&amp;"/U0*"&amp;R17&amp;"/U2*"&amp;S17&amp;"/U3*"&amp;T17&amp;"
神魔之体变量=U5*"&amp;U17&amp;"/U6*"&amp;V17&amp;"/U7*"&amp;W17&amp;"/U8*"&amp;X17&amp;"
每日标记="&amp;Y17&amp;""</f>
        <v>[11]
会员名字=至尊会员
大标题img=00039
每日福利=50000元宝*11&amp;至尊爆率卡*1&amp;血龙魄珠*50&amp;洗髓丹*50
会员V值=1100
人物等级=0
人物转生=8
官职=雄霸天下
逆天改命=血龙之体lv10/先天之体lv10/强身修炼lv10/神佑修炼lv10
神魔之体=嗜血lV5/穿杨lv5/强化lv5/精准lv5
逆天改命变量=U1*10/U0*10/U2*10/U3*10
神魔之体变量=U5*5/U6*5/U7*5/U8*5
每日标记=71</v>
      </c>
    </row>
  </sheetData>
  <mergeCells count="4">
    <mergeCell ref="E3:L3"/>
    <mergeCell ref="N3:O3"/>
    <mergeCell ref="Q3:T3"/>
    <mergeCell ref="U11:X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大飞</cp:lastModifiedBy>
  <dcterms:created xsi:type="dcterms:W3CDTF">2021-12-08T04:51:00Z</dcterms:created>
  <dcterms:modified xsi:type="dcterms:W3CDTF">2021-12-08T07:00:21Z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AFDD710BD8984F3E90CBEC3891CDB1AA</vt:lpwstr>
  </property>
  <property fmtid="{D5CDD505-2E9C-101B-9397-08002B2CF9AE}" pid="3" name="KSOProductBuildVer">
    <vt:lpwstr>2052-11.1.0.11115</vt:lpwstr>
  </property>
</Properties>
</file>