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<sst xmlns="http://schemas.openxmlformats.org/spreadsheetml/2006/main" count="2962" uniqueCount="781">
  <si>
    <t>回收消耗物品</t>
  </si>
  <si>
    <t>回收获得物品</t>
  </si>
  <si>
    <t>分类</t>
  </si>
  <si>
    <t>装备名称</t>
  </si>
  <si>
    <t>物品名称</t>
  </si>
  <si>
    <t>数量</t>
  </si>
  <si>
    <t>标记</t>
  </si>
  <si>
    <t>配置</t>
  </si>
  <si>
    <t>; -----------------------------------------------------装备回收---------------------------------------------------------</t>
  </si>
  <si>
    <t>; ↓↓↓★★★★★★★★★★★★战神系列★★★★★★★★★★★★↓↓↓</t>
  </si>
  <si>
    <t>开天</t>
  </si>
  <si>
    <t>元宝</t>
  </si>
  <si>
    <t>RMB点</t>
  </si>
  <si>
    <t>经验值</t>
  </si>
  <si>
    <t>镇天</t>
  </si>
  <si>
    <t>玄天</t>
  </si>
  <si>
    <t>凤天魔甲</t>
  </si>
  <si>
    <t>凰天魔衣</t>
  </si>
  <si>
    <t>战神头盔</t>
  </si>
  <si>
    <t>战神项链</t>
  </si>
  <si>
    <t>战神手镯</t>
  </si>
  <si>
    <t>战神戒指</t>
  </si>
  <si>
    <t>战神腰带</t>
  </si>
  <si>
    <t>战神靴子</t>
  </si>
  <si>
    <t>圣魔头盔</t>
  </si>
  <si>
    <t>圣魔项链</t>
  </si>
  <si>
    <t>圣魔手镯</t>
  </si>
  <si>
    <t>圣魔戒指</t>
  </si>
  <si>
    <t>圣魔腰带</t>
  </si>
  <si>
    <t>圣魔靴子</t>
  </si>
  <si>
    <t>真魂头盔</t>
  </si>
  <si>
    <t>真魂项链</t>
  </si>
  <si>
    <t>真魂手镯</t>
  </si>
  <si>
    <t>真魂戒指</t>
  </si>
  <si>
    <t>真魂腰带</t>
  </si>
  <si>
    <t>真魂靴子</t>
  </si>
  <si>
    <t>; ↓↓↓★★★★★★★★★★★★清风系列★★★★★★★★★★★★↓↓↓</t>
  </si>
  <si>
    <t>清风斧</t>
  </si>
  <si>
    <t>清风刺</t>
  </si>
  <si>
    <t>清风剑</t>
  </si>
  <si>
    <t>清风战甲(男)</t>
  </si>
  <si>
    <t>清风战甲(女)</t>
  </si>
  <si>
    <t>清风法衣(男)</t>
  </si>
  <si>
    <t>清风法衣(女)</t>
  </si>
  <si>
    <t>清风道袍(男)</t>
  </si>
  <si>
    <t>清风道袍(女)</t>
  </si>
  <si>
    <t>清风战盔</t>
  </si>
  <si>
    <t>清风项链(战)</t>
  </si>
  <si>
    <t>清风护腕(战)</t>
  </si>
  <si>
    <t>清风战戒</t>
  </si>
  <si>
    <t>清风勋章(战)</t>
  </si>
  <si>
    <t>清风腰带(战)</t>
  </si>
  <si>
    <t>清风靴子(战)</t>
  </si>
  <si>
    <t>清风法盔</t>
  </si>
  <si>
    <t>清风项链(法)</t>
  </si>
  <si>
    <t>清风护腕(法)</t>
  </si>
  <si>
    <t>清风法戒</t>
  </si>
  <si>
    <t>清风勋章(法)</t>
  </si>
  <si>
    <t>清风腰带(法)</t>
  </si>
  <si>
    <t>清风靴子(法)</t>
  </si>
  <si>
    <t>清风道盔</t>
  </si>
  <si>
    <t>清风项链(道)</t>
  </si>
  <si>
    <t>清风护腕(道)</t>
  </si>
  <si>
    <t>清风道戒</t>
  </si>
  <si>
    <t>清风勋章(道)</t>
  </si>
  <si>
    <t>清风腰带(道)</t>
  </si>
  <si>
    <t>清风靴子(道)</t>
  </si>
  <si>
    <t>; ↓↓↓★★★★★★★★★★★★热血系列★★★★★★★★★★★★↓↓↓</t>
  </si>
  <si>
    <t>热血斩</t>
  </si>
  <si>
    <t>热血杖</t>
  </si>
  <si>
    <t>热血剑</t>
  </si>
  <si>
    <t>热血圣衣(男)</t>
  </si>
  <si>
    <t>热血圣衣(女)</t>
  </si>
  <si>
    <t>热血魔衣(男)</t>
  </si>
  <si>
    <t>热血魔衣(女)</t>
  </si>
  <si>
    <t>热血尊衣(男)</t>
  </si>
  <si>
    <t>热血尊衣(女)</t>
  </si>
  <si>
    <t>热血战盔</t>
  </si>
  <si>
    <t>热血项链(战)</t>
  </si>
  <si>
    <t>热血护腕(战)</t>
  </si>
  <si>
    <t>热血战戒</t>
  </si>
  <si>
    <t>热血令(战)</t>
  </si>
  <si>
    <t>热血腰带(战)</t>
  </si>
  <si>
    <t>热血靴子(战)</t>
  </si>
  <si>
    <t>热血魔盔</t>
  </si>
  <si>
    <t>热血项链(法)</t>
  </si>
  <si>
    <t>热血护腕(法)</t>
  </si>
  <si>
    <t>热血魔戒</t>
  </si>
  <si>
    <t>热血令(法)</t>
  </si>
  <si>
    <t>热血腰带(法)</t>
  </si>
  <si>
    <t>热血靴子(法)</t>
  </si>
  <si>
    <t>热血道盔</t>
  </si>
  <si>
    <t>热血项链(道)</t>
  </si>
  <si>
    <t>热血护腕(道)</t>
  </si>
  <si>
    <t>热血道戒</t>
  </si>
  <si>
    <t>热血令(道)</t>
  </si>
  <si>
    <t>热血腰带(道)</t>
  </si>
  <si>
    <t>热血靴子(道)</t>
  </si>
  <si>
    <t>; ↓↓↓★★★★★★★★★★★★苍茫系列★★★★★★★★★★★★↓↓↓</t>
  </si>
  <si>
    <t>苍茫圣剑</t>
  </si>
  <si>
    <t>苍茫魔剑</t>
  </si>
  <si>
    <t>苍茫尊剑</t>
  </si>
  <si>
    <t>苍茫圣甲(男)</t>
  </si>
  <si>
    <t>苍茫圣甲(女)</t>
  </si>
  <si>
    <t>苍茫魔衣(男)</t>
  </si>
  <si>
    <t>苍茫魔衣(女)</t>
  </si>
  <si>
    <t>苍茫道袍(男)</t>
  </si>
  <si>
    <t>苍茫道袍(女)</t>
  </si>
  <si>
    <t>苍茫战盔</t>
  </si>
  <si>
    <t>苍茫项链(战)</t>
  </si>
  <si>
    <t>苍茫护腕(战)</t>
  </si>
  <si>
    <t>苍茫战戒</t>
  </si>
  <si>
    <t>苍茫令(战)</t>
  </si>
  <si>
    <t>苍茫腰带(战)</t>
  </si>
  <si>
    <t>苍茫靴子(战)</t>
  </si>
  <si>
    <t>苍茫魔盔</t>
  </si>
  <si>
    <t>苍茫项链(法)</t>
  </si>
  <si>
    <t>苍茫护腕(法)</t>
  </si>
  <si>
    <t>苍茫魔戒</t>
  </si>
  <si>
    <t>苍茫令(法)</t>
  </si>
  <si>
    <t>苍茫腰带(法)</t>
  </si>
  <si>
    <t>苍茫靴子(法)</t>
  </si>
  <si>
    <t>苍茫道盔</t>
  </si>
  <si>
    <t>苍茫项链(道)</t>
  </si>
  <si>
    <t>苍茫护腕(道)</t>
  </si>
  <si>
    <t>苍茫道戒</t>
  </si>
  <si>
    <t>苍茫令(道)</t>
  </si>
  <si>
    <t>苍茫腰带(道)</t>
  </si>
  <si>
    <t>苍茫靴子(道)</t>
  </si>
  <si>
    <t>; ↓↓↓★★★★★★★★★★★★迷失系列★★★★★★★★★★★★↓↓↓</t>
  </si>
  <si>
    <t>迷失圣斩</t>
  </si>
  <si>
    <t>迷失魔魂</t>
  </si>
  <si>
    <t>迷失尊扇</t>
  </si>
  <si>
    <t>迷失战袍(男)</t>
  </si>
  <si>
    <t>迷失战袍(女)</t>
  </si>
  <si>
    <t>迷失魔袍(男)</t>
  </si>
  <si>
    <t>迷失魔袍(女)</t>
  </si>
  <si>
    <t>迷失道袍(男)</t>
  </si>
  <si>
    <t>迷失道袍(女)</t>
  </si>
  <si>
    <t>迷失战盔</t>
  </si>
  <si>
    <t>迷失项链(战)</t>
  </si>
  <si>
    <t>迷失护腕(战)</t>
  </si>
  <si>
    <t>迷失战戒</t>
  </si>
  <si>
    <t>迷失勋章(战)</t>
  </si>
  <si>
    <t>迷失腰带(战)</t>
  </si>
  <si>
    <t>迷失靴子(战)</t>
  </si>
  <si>
    <t>迷失魔盔</t>
  </si>
  <si>
    <t>迷失项链(法)</t>
  </si>
  <si>
    <t>迷失护腕(法)</t>
  </si>
  <si>
    <t>迷失魔戒</t>
  </si>
  <si>
    <t>迷失勋章(法)</t>
  </si>
  <si>
    <t>迷失腰带(法)</t>
  </si>
  <si>
    <t>迷失靴子(法)</t>
  </si>
  <si>
    <t>迷失道盔</t>
  </si>
  <si>
    <t>迷失项链(道)</t>
  </si>
  <si>
    <t>迷失护腕(道)</t>
  </si>
  <si>
    <t>迷失道戒</t>
  </si>
  <si>
    <t>迷失勋章(道)</t>
  </si>
  <si>
    <t>迷失腰带(道)</t>
  </si>
  <si>
    <t>迷失靴子(道)</t>
  </si>
  <si>
    <t>; ↓↓↓★★★★★★★★★★★★情天系列★★★★★★★★★★★★↓↓↓</t>
  </si>
  <si>
    <t>情天圣剑</t>
  </si>
  <si>
    <t>情天魔剑</t>
  </si>
  <si>
    <t>情天尊剑</t>
  </si>
  <si>
    <t>情天圣甲(男)</t>
  </si>
  <si>
    <t>情天圣甲(女)</t>
  </si>
  <si>
    <t>情天法衣(男)</t>
  </si>
  <si>
    <t>情天法衣(女)</t>
  </si>
  <si>
    <t>情天道袍(男)</t>
  </si>
  <si>
    <t>情天道袍(女)</t>
  </si>
  <si>
    <t>情天战盔</t>
  </si>
  <si>
    <t>情天·坠</t>
  </si>
  <si>
    <t>情天·镯</t>
  </si>
  <si>
    <t>情天·戒</t>
  </si>
  <si>
    <t>情天战章</t>
  </si>
  <si>
    <t>情天·带(战)</t>
  </si>
  <si>
    <t>情天·靴(战)</t>
  </si>
  <si>
    <t>情天魔盔</t>
  </si>
  <si>
    <t>情天·链</t>
  </si>
  <si>
    <t>情天·腕</t>
  </si>
  <si>
    <t>情天·环</t>
  </si>
  <si>
    <t>情天法章</t>
  </si>
  <si>
    <t>情天·带(魔)</t>
  </si>
  <si>
    <t>情天·靴(魔)</t>
  </si>
  <si>
    <t>情天道盔</t>
  </si>
  <si>
    <t>情天·圈</t>
  </si>
  <si>
    <t>情天·手</t>
  </si>
  <si>
    <t>情天·指</t>
  </si>
  <si>
    <t>情天道章</t>
  </si>
  <si>
    <t>情天·带(道)</t>
  </si>
  <si>
    <t>情天·靴(道)</t>
  </si>
  <si>
    <t>; ↓↓↓★★★★★★★★★★★★逐日系列★★★★★★★★★★★★↓↓↓</t>
  </si>
  <si>
    <t>逐日圣斩</t>
  </si>
  <si>
    <t>逐日法杖</t>
  </si>
  <si>
    <t>逐日道扇</t>
  </si>
  <si>
    <t>逐日圣袍</t>
  </si>
  <si>
    <t>逐日圣衣</t>
  </si>
  <si>
    <t>逐日魔袍</t>
  </si>
  <si>
    <t>逐日魔衣</t>
  </si>
  <si>
    <t>逐日尊袍</t>
  </si>
  <si>
    <t>逐日尊衣</t>
  </si>
  <si>
    <t>逐日战盔</t>
  </si>
  <si>
    <t>逐日·坠</t>
  </si>
  <si>
    <t>逐日·镯</t>
  </si>
  <si>
    <t>逐日·戒</t>
  </si>
  <si>
    <t>逐日战勋</t>
  </si>
  <si>
    <t>逐日·带(战)</t>
  </si>
  <si>
    <t>逐日·靴(战)</t>
  </si>
  <si>
    <t>逐日魔盔</t>
  </si>
  <si>
    <t>逐日·链</t>
  </si>
  <si>
    <t>逐日·腕</t>
  </si>
  <si>
    <t>逐日·环</t>
  </si>
  <si>
    <t>逐日法勋</t>
  </si>
  <si>
    <t>逐日·带(魔)</t>
  </si>
  <si>
    <t>逐日·靴(魔)</t>
  </si>
  <si>
    <t>逐日道盔</t>
  </si>
  <si>
    <t>逐日·圈</t>
  </si>
  <si>
    <t>逐日·手</t>
  </si>
  <si>
    <t>逐日·指</t>
  </si>
  <si>
    <t>逐日道勋</t>
  </si>
  <si>
    <t>逐日·带(道)</t>
  </si>
  <si>
    <t>逐日·靴(道)</t>
  </si>
  <si>
    <t>; ↓↓↓★★★★★★★★★★★★遗忘系列★★★★★★★★★★★★↓↓↓</t>
  </si>
  <si>
    <r>
      <rPr>
        <sz val="10"/>
        <color indexed="8"/>
        <rFont val="宋体"/>
        <charset val="134"/>
      </rPr>
      <t>遗忘之影</t>
    </r>
    <r>
      <rPr>
        <sz val="10"/>
        <color indexed="8"/>
        <rFont val="Arial"/>
        <charset val="0"/>
      </rPr>
      <t>·</t>
    </r>
    <r>
      <rPr>
        <sz val="10"/>
        <color indexed="8"/>
        <rFont val="宋体"/>
        <charset val="134"/>
      </rPr>
      <t>圣</t>
    </r>
  </si>
  <si>
    <t>遗忘之影·魔</t>
  </si>
  <si>
    <t>遗忘之影·尊</t>
  </si>
  <si>
    <t>遗忘圣袍</t>
  </si>
  <si>
    <t>遗忘圣衣</t>
  </si>
  <si>
    <t>遗忘魔袍</t>
  </si>
  <si>
    <t>遗忘魔衣</t>
  </si>
  <si>
    <t>遗忘尊袍</t>
  </si>
  <si>
    <t>遗忘尊衣</t>
  </si>
  <si>
    <r>
      <rPr>
        <sz val="10"/>
        <color indexed="8"/>
        <rFont val="宋体"/>
        <charset val="134"/>
      </rPr>
      <t>遗忘盔</t>
    </r>
    <r>
      <rPr>
        <sz val="10"/>
        <color indexed="8"/>
        <rFont val="Arial"/>
        <charset val="0"/>
      </rPr>
      <t>·</t>
    </r>
    <r>
      <rPr>
        <sz val="10"/>
        <color indexed="8"/>
        <rFont val="宋体"/>
        <charset val="134"/>
      </rPr>
      <t>圣</t>
    </r>
  </si>
  <si>
    <t>遗忘链·圣</t>
  </si>
  <si>
    <t>遗忘镯·圣</t>
  </si>
  <si>
    <t>遗忘戒·圣</t>
  </si>
  <si>
    <t>遗忘圣勋</t>
  </si>
  <si>
    <t>遗忘带·圣</t>
  </si>
  <si>
    <t>遗忘靴·圣</t>
  </si>
  <si>
    <t>遗忘盔·魔</t>
  </si>
  <si>
    <t>遗忘链·魔</t>
  </si>
  <si>
    <t>遗忘镯·魔</t>
  </si>
  <si>
    <t>遗忘戒·魔</t>
  </si>
  <si>
    <t>遗忘魔勋</t>
  </si>
  <si>
    <t>遗忘带·魔</t>
  </si>
  <si>
    <t>遗忘靴·魔</t>
  </si>
  <si>
    <t>遗忘盔·尊</t>
  </si>
  <si>
    <t>遗忘链·尊</t>
  </si>
  <si>
    <t>遗忘镯·尊</t>
  </si>
  <si>
    <t>遗忘戒·尊</t>
  </si>
  <si>
    <t>遗忘尊勋</t>
  </si>
  <si>
    <t>遗忘带·尊</t>
  </si>
  <si>
    <t>遗忘靴·尊</t>
  </si>
  <si>
    <t>; ↓↓↓★★★★★★★★★★★★红魔系列★★★★★★★★★★★★↓↓↓</t>
  </si>
  <si>
    <t>红魔の神斩</t>
  </si>
  <si>
    <t>红魔の魔杖</t>
  </si>
  <si>
    <t>红魔の圣剑</t>
  </si>
  <si>
    <t>红魔の战甲</t>
  </si>
  <si>
    <t>红魔の战衣</t>
  </si>
  <si>
    <t>红魔の魔袍</t>
  </si>
  <si>
    <t>红魔の魔衣</t>
  </si>
  <si>
    <t>红魔の尊袍</t>
  </si>
  <si>
    <t>红魔の尊衣</t>
  </si>
  <si>
    <t>红魔の战盔</t>
  </si>
  <si>
    <t>红魔の战链</t>
  </si>
  <si>
    <t>红魔の战镯</t>
  </si>
  <si>
    <t>红魔の战戒</t>
  </si>
  <si>
    <t>红魔の战勋</t>
  </si>
  <si>
    <t>红魔の战带</t>
  </si>
  <si>
    <t>红魔の战靴</t>
  </si>
  <si>
    <t>红魔の魔盔</t>
  </si>
  <si>
    <t>红魔の魔链</t>
  </si>
  <si>
    <t>红魔の魔镯</t>
  </si>
  <si>
    <t>红魔の魔戒</t>
  </si>
  <si>
    <t>红魔の魔勋</t>
  </si>
  <si>
    <t>红魔の魔带</t>
  </si>
  <si>
    <t>红魔の魔靴</t>
  </si>
  <si>
    <t>红魔の道盔</t>
  </si>
  <si>
    <t>红魔の道链</t>
  </si>
  <si>
    <t>红魔の道镯</t>
  </si>
  <si>
    <t>红魔の道戒</t>
  </si>
  <si>
    <t>红魔の道勋</t>
  </si>
  <si>
    <t>红魔の道带</t>
  </si>
  <si>
    <t>红魔の道靴</t>
  </si>
  <si>
    <t>; -----------------------------------------------------特殊回收---------------------------------------------------------</t>
  </si>
  <si>
    <t>; ↓↓↓★★★★★★★★★★★★天怒系列★★★★★★★★★★★★↓↓↓</t>
  </si>
  <si>
    <r>
      <t>天怒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</si>
  <si>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天怒の魔杖</t>
  </si>
  <si>
    <t>天怒の圣剑</t>
  </si>
  <si>
    <t>天怒の战甲</t>
  </si>
  <si>
    <t>天怒の战衣</t>
  </si>
  <si>
    <t>天怒の魔袍</t>
  </si>
  <si>
    <t>天怒の魔衣</t>
  </si>
  <si>
    <t>天怒の尊袍</t>
  </si>
  <si>
    <t>天怒の尊衣</t>
  </si>
  <si>
    <t>天怒の战盔</t>
  </si>
  <si>
    <t>天怒の战链</t>
  </si>
  <si>
    <t>天怒の战镯</t>
  </si>
  <si>
    <t>天怒の战戒</t>
  </si>
  <si>
    <t>天怒の战勋</t>
  </si>
  <si>
    <t>天怒の战带</t>
  </si>
  <si>
    <t>天怒の战靴</t>
  </si>
  <si>
    <t>天怒の魔盔</t>
  </si>
  <si>
    <t>天怒の魔链</t>
  </si>
  <si>
    <t>天怒の魔镯</t>
  </si>
  <si>
    <t>天怒の魔戒</t>
  </si>
  <si>
    <t>天怒の魔勋</t>
  </si>
  <si>
    <t>天怒の魔带</t>
  </si>
  <si>
    <t>天怒の魔靴</t>
  </si>
  <si>
    <t>天怒の道盔</t>
  </si>
  <si>
    <t>天怒の道链</t>
  </si>
  <si>
    <t>天怒の道镯</t>
  </si>
  <si>
    <t>天怒の道戒</t>
  </si>
  <si>
    <t>天怒の道勋</t>
  </si>
  <si>
    <t>天怒の道带</t>
  </si>
  <si>
    <t>天怒の道靴</t>
  </si>
  <si>
    <t>; ↓↓↓★★★★★★★★★★★★苍龙系列★★★★★★★★★★★★↓↓↓</t>
  </si>
  <si>
    <t>苍龙の神斩</t>
  </si>
  <si>
    <r>
      <t>苍龙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魔杖</t>
    </r>
  </si>
  <si>
    <t>苍龙の圣剑</t>
  </si>
  <si>
    <t>苍龙の战甲</t>
  </si>
  <si>
    <t>苍龙の战衣</t>
  </si>
  <si>
    <t>苍龙の魔袍</t>
  </si>
  <si>
    <t>苍龙の魔衣</t>
  </si>
  <si>
    <t>苍龙の尊袍</t>
  </si>
  <si>
    <t>苍龙の尊衣</t>
  </si>
  <si>
    <t>苍龙の战盔</t>
  </si>
  <si>
    <t>苍龙の战链</t>
  </si>
  <si>
    <t>苍龙の战镯</t>
  </si>
  <si>
    <t>苍龙の战戒</t>
  </si>
  <si>
    <t>苍龙の战勋</t>
  </si>
  <si>
    <t>苍龙の战带</t>
  </si>
  <si>
    <t>苍龙の战靴</t>
  </si>
  <si>
    <t>苍龙の魔盔</t>
  </si>
  <si>
    <t>苍龙の魔链</t>
  </si>
  <si>
    <t>苍龙の魔镯</t>
  </si>
  <si>
    <t>苍龙の魔戒</t>
  </si>
  <si>
    <t>苍龙の魔勋</t>
  </si>
  <si>
    <t>苍龙の魔带</t>
  </si>
  <si>
    <t>苍龙の魔靴</t>
  </si>
  <si>
    <t>苍龙の道盔</t>
  </si>
  <si>
    <t>苍龙の道链</t>
  </si>
  <si>
    <t>苍龙の道镯</t>
  </si>
  <si>
    <t>苍龙の道戒</t>
  </si>
  <si>
    <t>苍龙の道勋</t>
  </si>
  <si>
    <t>苍龙の道带</t>
  </si>
  <si>
    <t>苍龙の道靴</t>
  </si>
  <si>
    <t>; ↓↓↓★★★★★★★★★★★★浩劫系列★★★★★★★★★★★★↓↓↓</t>
  </si>
  <si>
    <r>
      <t>浩劫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</si>
  <si>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浩劫の魔杖</t>
  </si>
  <si>
    <t>浩劫の圣剑</t>
  </si>
  <si>
    <t>浩劫の战甲</t>
  </si>
  <si>
    <t>浩劫の战衣</t>
  </si>
  <si>
    <t>浩劫の魔袍</t>
  </si>
  <si>
    <t>浩劫の魔衣</t>
  </si>
  <si>
    <t>浩劫の尊袍</t>
  </si>
  <si>
    <t>浩劫の尊衣</t>
  </si>
  <si>
    <t>浩劫の战盔</t>
  </si>
  <si>
    <t>浩劫の战链</t>
  </si>
  <si>
    <t>浩劫の战镯</t>
  </si>
  <si>
    <t>浩劫の战戒</t>
  </si>
  <si>
    <t>浩劫の战勋</t>
  </si>
  <si>
    <t>浩劫の战带</t>
  </si>
  <si>
    <t>浩劫の战靴</t>
  </si>
  <si>
    <t>浩劫の魔盔</t>
  </si>
  <si>
    <t>浩劫の魔链</t>
  </si>
  <si>
    <t>浩劫の魔镯</t>
  </si>
  <si>
    <t>浩劫の魔戒</t>
  </si>
  <si>
    <t>浩劫の魔勋</t>
  </si>
  <si>
    <t>浩劫の魔带</t>
  </si>
  <si>
    <t>浩劫の魔靴</t>
  </si>
  <si>
    <t>浩劫の道盔</t>
  </si>
  <si>
    <t>浩劫の道链</t>
  </si>
  <si>
    <t>浩劫の道镯</t>
  </si>
  <si>
    <t>浩劫の道戒</t>
  </si>
  <si>
    <t>浩劫の道勋</t>
  </si>
  <si>
    <t>浩劫の道带</t>
  </si>
  <si>
    <t>浩劫の道靴</t>
  </si>
  <si>
    <t>; ↓↓↓★★★★★★★★★★★★幽皇系列★★★★★★★★★★★★↓↓↓</t>
  </si>
  <si>
    <r>
      <t>幽皇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</si>
  <si>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幽皇の魔杖</t>
  </si>
  <si>
    <t>幽皇の圣剑</t>
  </si>
  <si>
    <t>幽皇の战甲</t>
  </si>
  <si>
    <t>幽皇の战衣</t>
  </si>
  <si>
    <t>幽皇の魔袍</t>
  </si>
  <si>
    <t>幽皇の魔衣</t>
  </si>
  <si>
    <t>幽皇の尊袍</t>
  </si>
  <si>
    <t>幽皇の尊衣</t>
  </si>
  <si>
    <t>幽皇の战盔</t>
  </si>
  <si>
    <t>幽皇の战链</t>
  </si>
  <si>
    <t>幽皇の战镯</t>
  </si>
  <si>
    <t>幽皇の战戒</t>
  </si>
  <si>
    <t>幽皇の战勋</t>
  </si>
  <si>
    <t>幽皇の战带</t>
  </si>
  <si>
    <t>幽皇の战靴</t>
  </si>
  <si>
    <t>幽皇の魔盔</t>
  </si>
  <si>
    <t>幽皇の魔链</t>
  </si>
  <si>
    <t>幽皇の魔镯</t>
  </si>
  <si>
    <t>幽皇の魔戒</t>
  </si>
  <si>
    <t>幽皇の魔勋</t>
  </si>
  <si>
    <t>幽皇の魔带</t>
  </si>
  <si>
    <t>幽皇の魔靴</t>
  </si>
  <si>
    <t>幽皇の道盔</t>
  </si>
  <si>
    <t>幽皇の道链</t>
  </si>
  <si>
    <t>幽皇の道镯</t>
  </si>
  <si>
    <t>幽皇の道戒</t>
  </si>
  <si>
    <t>幽皇の道勋</t>
  </si>
  <si>
    <t>幽皇の道带</t>
  </si>
  <si>
    <t>幽皇の道靴</t>
  </si>
  <si>
    <t>; ↓↓↓★★★★★★★★★★★★帝恨系列★★★★★★★★★★★★↓↓↓</t>
  </si>
  <si>
    <r>
      <t>帝恨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</si>
  <si>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帝恨の魔杖</t>
  </si>
  <si>
    <t>帝恨の圣剑</t>
  </si>
  <si>
    <t>帝恨の战甲</t>
  </si>
  <si>
    <t>帝恨の战衣</t>
  </si>
  <si>
    <t>帝恨の魔袍</t>
  </si>
  <si>
    <t>帝恨の魔衣</t>
  </si>
  <si>
    <t>帝恨の尊袍</t>
  </si>
  <si>
    <t>帝恨の尊衣</t>
  </si>
  <si>
    <t>帝恨の战盔</t>
  </si>
  <si>
    <t>帝恨の战链</t>
  </si>
  <si>
    <t>帝恨の战镯</t>
  </si>
  <si>
    <t>帝恨の战戒</t>
  </si>
  <si>
    <t>帝恨の战勋</t>
  </si>
  <si>
    <t>帝恨の战带</t>
  </si>
  <si>
    <t>帝恨の战靴</t>
  </si>
  <si>
    <t>帝恨の魔盔</t>
  </si>
  <si>
    <t>帝恨の魔链</t>
  </si>
  <si>
    <t>帝恨の魔镯</t>
  </si>
  <si>
    <t>帝恨の魔戒</t>
  </si>
  <si>
    <t>帝恨の魔勋</t>
  </si>
  <si>
    <t>帝恨の魔带</t>
  </si>
  <si>
    <t>帝恨の魔靴</t>
  </si>
  <si>
    <t>帝恨の道盔</t>
  </si>
  <si>
    <t>帝恨の道链</t>
  </si>
  <si>
    <t>帝恨の道镯</t>
  </si>
  <si>
    <t>帝恨の道戒</t>
  </si>
  <si>
    <t>帝恨の道勋</t>
  </si>
  <si>
    <t>帝恨の道带</t>
  </si>
  <si>
    <t>帝恨の道靴</t>
  </si>
  <si>
    <t>; ↓↓↓★★★★★★★★★★★★【血祭】红魔系列★★★★★★★★★★★★↓↓↓</t>
  </si>
  <si>
    <r>
      <t>【血祭】红魔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</si>
  <si>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【血祭】红魔の魔杖</t>
  </si>
  <si>
    <t>【血祭】红魔の圣剑</t>
  </si>
  <si>
    <t>【血祭】红魔の战甲</t>
  </si>
  <si>
    <t>【血祭】红魔の战衣</t>
  </si>
  <si>
    <t>【血祭】红魔の魔袍</t>
  </si>
  <si>
    <t>【血祭】红魔の魔衣</t>
  </si>
  <si>
    <t>【血祭】红魔の尊袍</t>
  </si>
  <si>
    <t>【血祭】红魔の尊衣</t>
  </si>
  <si>
    <t>【血祭】红魔の战盔</t>
  </si>
  <si>
    <t>【血祭】红魔の战链</t>
  </si>
  <si>
    <t>【血祭】红魔の战镯</t>
  </si>
  <si>
    <t>【血祭】红魔の战戒</t>
  </si>
  <si>
    <t>【血祭】红魔の战勋</t>
  </si>
  <si>
    <t>【血祭】红魔の战带</t>
  </si>
  <si>
    <t>【血祭】红魔の战靴</t>
  </si>
  <si>
    <t>【血祭】红魔の魔盔</t>
  </si>
  <si>
    <t>【血祭】红魔の魔链</t>
  </si>
  <si>
    <t>【血祭】红魔の魔镯</t>
  </si>
  <si>
    <t>【血祭】红魔の魔戒</t>
  </si>
  <si>
    <t>【血祭】红魔の魔勋</t>
  </si>
  <si>
    <t>【血祭】红魔の魔带</t>
  </si>
  <si>
    <t>【血祭】红魔の魔靴</t>
  </si>
  <si>
    <t>【血祭】红魔の道盔</t>
  </si>
  <si>
    <t>【血祭】红魔の道链</t>
  </si>
  <si>
    <t>【血祭】红魔の道镯</t>
  </si>
  <si>
    <t>【血祭】红魔の道戒</t>
  </si>
  <si>
    <t>【血祭】红魔の道勋</t>
  </si>
  <si>
    <t>【血祭】红魔の道带</t>
  </si>
  <si>
    <t>【血祭】红魔の道靴</t>
  </si>
  <si>
    <t>; ↓↓↓★★★★★★★★★★★★【血祭】天怒系列★★★★★★★★★★★★↓↓↓</t>
  </si>
  <si>
    <r>
      <t>【血祭】天怒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</si>
  <si>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【血祭】天怒の魔杖</t>
  </si>
  <si>
    <t>【血祭】天怒の圣剑</t>
  </si>
  <si>
    <t>【血祭】天怒の战甲</t>
  </si>
  <si>
    <t>【血祭】天怒の战衣</t>
  </si>
  <si>
    <t>【血祭】天怒の魔袍</t>
  </si>
  <si>
    <t>【血祭】天怒の魔衣</t>
  </si>
  <si>
    <t>【血祭】天怒の尊袍</t>
  </si>
  <si>
    <t>【血祭】天怒の尊衣</t>
  </si>
  <si>
    <t>【血祭】天怒の战盔</t>
  </si>
  <si>
    <t>【血祭】天怒の战链</t>
  </si>
  <si>
    <t>【血祭】天怒の战镯</t>
  </si>
  <si>
    <t>【血祭】天怒の战戒</t>
  </si>
  <si>
    <t>【血祭】天怒の战勋</t>
  </si>
  <si>
    <t>【血祭】天怒の战带</t>
  </si>
  <si>
    <t>【血祭】天怒の战靴</t>
  </si>
  <si>
    <t>【血祭】天怒の魔盔</t>
  </si>
  <si>
    <t>【血祭】天怒の魔链</t>
  </si>
  <si>
    <t>【血祭】天怒の魔镯</t>
  </si>
  <si>
    <t>【血祭】天怒の魔戒</t>
  </si>
  <si>
    <t>【血祭】天怒の魔勋</t>
  </si>
  <si>
    <t>【血祭】天怒の魔带</t>
  </si>
  <si>
    <t>【血祭】天怒の魔靴</t>
  </si>
  <si>
    <t>【血祭】天怒の道盔</t>
  </si>
  <si>
    <t>【血祭】天怒の道链</t>
  </si>
  <si>
    <t>【血祭】天怒の道镯</t>
  </si>
  <si>
    <t>【血祭】天怒の道戒</t>
  </si>
  <si>
    <t>【血祭】天怒の道勋</t>
  </si>
  <si>
    <t>【血祭】天怒の道带</t>
  </si>
  <si>
    <t>【血祭】天怒の道靴</t>
  </si>
  <si>
    <t>; ↓↓↓★★★★★★★★★★★★【血祭】苍龙系列★★★★★★★★★★★★↓↓↓</t>
  </si>
  <si>
    <r>
      <t>【血祭】苍龙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</si>
  <si>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【血祭】苍龙の魔杖</t>
  </si>
  <si>
    <t>【血祭】苍龙の圣剑</t>
  </si>
  <si>
    <t>【血祭】苍龙の战甲</t>
  </si>
  <si>
    <t>【血祭】苍龙の战衣</t>
  </si>
  <si>
    <t>【血祭】苍龙の魔袍</t>
  </si>
  <si>
    <t>【血祭】苍龙の魔衣</t>
  </si>
  <si>
    <t>【血祭】苍龙の尊袍</t>
  </si>
  <si>
    <t>【血祭】苍龙の尊衣</t>
  </si>
  <si>
    <t>【血祭】苍龙の战盔</t>
  </si>
  <si>
    <t>【血祭】苍龙の战链</t>
  </si>
  <si>
    <t>【血祭】苍龙の战镯</t>
  </si>
  <si>
    <t>【血祭】苍龙の战戒</t>
  </si>
  <si>
    <t>【血祭】苍龙の战勋</t>
  </si>
  <si>
    <t>【血祭】苍龙の战带</t>
  </si>
  <si>
    <t>【血祭】苍龙の战靴</t>
  </si>
  <si>
    <t>【血祭】苍龙の魔盔</t>
  </si>
  <si>
    <t>【血祭】苍龙の魔链</t>
  </si>
  <si>
    <t>【血祭】苍龙の魔镯</t>
  </si>
  <si>
    <t>【血祭】苍龙の魔戒</t>
  </si>
  <si>
    <t>【血祭】苍龙の魔勋</t>
  </si>
  <si>
    <t>【血祭】苍龙の魔带</t>
  </si>
  <si>
    <t>【血祭】苍龙の魔靴</t>
  </si>
  <si>
    <t>【血祭】苍龙の道盔</t>
  </si>
  <si>
    <t>【血祭】苍龙の道链</t>
  </si>
  <si>
    <t>【血祭】苍龙の道镯</t>
  </si>
  <si>
    <t>【血祭】苍龙の道戒</t>
  </si>
  <si>
    <t>【血祭】苍龙の道勋</t>
  </si>
  <si>
    <t>【血祭】苍龙の道带</t>
  </si>
  <si>
    <r>
      <rPr>
        <sz val="10"/>
        <color rgb="FF000000"/>
        <rFont val="宋体"/>
        <charset val="0"/>
      </rPr>
      <t>【血祭】苍龙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道靴</t>
    </r>
  </si>
  <si>
    <t>; ↓↓↓★★★★★★★★★★★★【血祭】浩劫系列★★★★★★★★★★★★↓↓↓</t>
  </si>
  <si>
    <r>
      <t>【血祭】浩劫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</si>
  <si>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【血祭】浩劫の魔杖</t>
  </si>
  <si>
    <t>【血祭】浩劫の圣剑</t>
  </si>
  <si>
    <t>【血祭】浩劫の战甲</t>
  </si>
  <si>
    <t>【血祭】浩劫の战衣</t>
  </si>
  <si>
    <t>【血祭】浩劫の魔袍</t>
  </si>
  <si>
    <t>【血祭】浩劫の魔衣</t>
  </si>
  <si>
    <t>【血祭】浩劫の尊袍</t>
  </si>
  <si>
    <t>【血祭】浩劫の尊衣</t>
  </si>
  <si>
    <t>【血祭】浩劫の战盔</t>
  </si>
  <si>
    <t>【血祭】浩劫の战链</t>
  </si>
  <si>
    <t>【血祭】浩劫の战镯</t>
  </si>
  <si>
    <t>【血祭】浩劫の战戒</t>
  </si>
  <si>
    <t>【血祭】浩劫の战勋</t>
  </si>
  <si>
    <t>【血祭】浩劫の战带</t>
  </si>
  <si>
    <t>【血祭】浩劫の战靴</t>
  </si>
  <si>
    <t>【血祭】浩劫の魔盔</t>
  </si>
  <si>
    <t>【血祭】浩劫の魔链</t>
  </si>
  <si>
    <t>【血祭】浩劫の魔镯</t>
  </si>
  <si>
    <t>【血祭】浩劫の魔戒</t>
  </si>
  <si>
    <t>【血祭】浩劫の魔勋</t>
  </si>
  <si>
    <t>【血祭】浩劫の魔带</t>
  </si>
  <si>
    <t>【血祭】浩劫の魔靴</t>
  </si>
  <si>
    <t>【血祭】浩劫の道盔</t>
  </si>
  <si>
    <t>【血祭】浩劫の道链</t>
  </si>
  <si>
    <t>【血祭】浩劫の道镯</t>
  </si>
  <si>
    <t>【血祭】浩劫の道戒</t>
  </si>
  <si>
    <t>【血祭】浩劫の道勋</t>
  </si>
  <si>
    <t>【血祭】浩劫の道带</t>
  </si>
  <si>
    <t>【血祭】浩劫の道靴</t>
  </si>
  <si>
    <t>; ↓↓↓★★★★★★★★★★★★【血祭】幽皇系列★★★★★★★★★★★★↓↓↓</t>
  </si>
  <si>
    <r>
      <t>【血祭】幽皇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</si>
  <si>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【血祭】幽皇の魔杖</t>
  </si>
  <si>
    <t>【血祭】幽皇の圣剑</t>
  </si>
  <si>
    <t>【血祭】幽皇の战甲</t>
  </si>
  <si>
    <t>【血祭】幽皇の战衣</t>
  </si>
  <si>
    <t>【血祭】幽皇の魔袍</t>
  </si>
  <si>
    <t>【血祭】幽皇の魔衣</t>
  </si>
  <si>
    <t>【血祭】幽皇の尊袍</t>
  </si>
  <si>
    <t>【血祭】幽皇の尊衣</t>
  </si>
  <si>
    <t>【血祭】幽皇の战盔</t>
  </si>
  <si>
    <t>【血祭】幽皇の战链</t>
  </si>
  <si>
    <t>【血祭】幽皇の战镯</t>
  </si>
  <si>
    <t>【血祭】幽皇の战戒</t>
  </si>
  <si>
    <t>【血祭】幽皇の战勋</t>
  </si>
  <si>
    <t>【血祭】幽皇の战带</t>
  </si>
  <si>
    <t>【血祭】幽皇の战靴</t>
  </si>
  <si>
    <t>【血祭】幽皇の魔盔</t>
  </si>
  <si>
    <t>【血祭】幽皇の魔链</t>
  </si>
  <si>
    <t>【血祭】幽皇の魔镯</t>
  </si>
  <si>
    <t>【血祭】幽皇の魔戒</t>
  </si>
  <si>
    <t>【血祭】幽皇の魔勋</t>
  </si>
  <si>
    <t>【血祭】幽皇の魔带</t>
  </si>
  <si>
    <t>【血祭】幽皇の魔靴</t>
  </si>
  <si>
    <t>【血祭】幽皇の道盔</t>
  </si>
  <si>
    <t>【血祭】幽皇の道链</t>
  </si>
  <si>
    <t>【血祭】幽皇の道镯</t>
  </si>
  <si>
    <t>【血祭】幽皇の道戒</t>
  </si>
  <si>
    <t>【血祭】幽皇の道勋</t>
  </si>
  <si>
    <t>【血祭】幽皇の道带</t>
  </si>
  <si>
    <t>【血祭】幽皇の道靴</t>
  </si>
  <si>
    <t>; ↓↓↓★★★★★★★★★★★★【血祭】帝恨系列★★★★★★★★★★★★↓↓↓</t>
  </si>
  <si>
    <r>
      <t>【血祭】帝恨</t>
    </r>
    <r>
      <rPr>
        <sz val="10"/>
        <color rgb="FF000000"/>
        <rFont val="MS Gothic"/>
        <charset val="0"/>
      </rPr>
      <t>の</t>
    </r>
    <r>
      <rPr>
        <sz val="10"/>
        <color rgb="FF000000"/>
        <rFont val="宋体"/>
        <charset val="0"/>
      </rPr>
      <t>神斩</t>
    </r>
  </si>
  <si>
    <t>【血祭】帝恨の魔杖</t>
  </si>
  <si>
    <t>【血祭】帝恨の圣剑</t>
  </si>
  <si>
    <t>【血祭】帝恨の战甲</t>
  </si>
  <si>
    <t>【血祭】帝恨の战衣</t>
  </si>
  <si>
    <t>【血祭】帝恨の魔袍</t>
  </si>
  <si>
    <t>【血祭】帝恨の魔衣</t>
  </si>
  <si>
    <t>【血祭】帝恨の尊袍</t>
  </si>
  <si>
    <t>【血祭】帝恨の尊衣</t>
  </si>
  <si>
    <t>【血祭】帝恨の战盔</t>
  </si>
  <si>
    <t>【血祭】帝恨の战链</t>
  </si>
  <si>
    <t>【血祭】帝恨の战镯</t>
  </si>
  <si>
    <t>【血祭】帝恨の战戒</t>
  </si>
  <si>
    <t>【血祭】帝恨の战勋</t>
  </si>
  <si>
    <t>【血祭】帝恨の战带</t>
  </si>
  <si>
    <t>【血祭】帝恨の战靴</t>
  </si>
  <si>
    <t>【血祭】帝恨の魔盔</t>
  </si>
  <si>
    <t>【血祭】帝恨の魔链</t>
  </si>
  <si>
    <t>【血祭】帝恨の魔镯</t>
  </si>
  <si>
    <t>【血祭】帝恨の魔戒</t>
  </si>
  <si>
    <t>【血祭】帝恨の魔勋</t>
  </si>
  <si>
    <t>【血祭】帝恨の魔带</t>
  </si>
  <si>
    <t>【血祭】帝恨の魔靴</t>
  </si>
  <si>
    <t>【血祭】帝恨の道盔</t>
  </si>
  <si>
    <t>【血祭】帝恨の道链</t>
  </si>
  <si>
    <t>【血祭】帝恨の道镯</t>
  </si>
  <si>
    <t>【血祭】帝恨の道戒</t>
  </si>
  <si>
    <t>【血祭】帝恨の道勋</t>
  </si>
  <si>
    <t>【血祭】帝恨の道带</t>
  </si>
  <si>
    <t>【血祭】帝恨の道靴</t>
  </si>
  <si>
    <t>; -----------------------------------------------------其它回收---------------------------------------------------------</t>
  </si>
  <si>
    <t>; ↓↓↓★★★★★★★★★★★★【治疗宝珠①】★★★★★★★★★★★★↓↓↓</t>
  </si>
  <si>
    <t>治疗宝珠①</t>
  </si>
  <si>
    <t>; ↓↓↓★★★★★★★★★★★★【治疗宝珠②】★★★★★★★★★★★★↓↓↓</t>
  </si>
  <si>
    <t>治疗宝珠②</t>
  </si>
  <si>
    <t>; ↓↓↓★★★★★★★★★★★★【治疗宝珠③】★★★★★★★★★★★★↓↓↓</t>
  </si>
  <si>
    <t>治疗宝珠③</t>
  </si>
  <si>
    <t>; ↓↓↓★★★★★★★★★★★★【治疗宝珠④】★★★★★★★★★★★★↓↓↓</t>
  </si>
  <si>
    <t>治疗宝珠④</t>
  </si>
  <si>
    <t>; ↓↓↓★★★★★★★★★★★★【治疗宝珠⑤】★★★★★★★★★★★★↓↓↓</t>
  </si>
  <si>
    <t>治疗宝珠⑤</t>
  </si>
  <si>
    <t>; ↓↓↓★★★★★★★★★★★★【1级主辅印】系列★★★★★★★★★★★★↓↓↓</t>
  </si>
  <si>
    <t>主印【精准①】</t>
  </si>
  <si>
    <t>主印【强化①】</t>
  </si>
  <si>
    <t>主印【穿杨①】</t>
  </si>
  <si>
    <t>主印【国色①】</t>
  </si>
  <si>
    <t>主印【蝶魂①】</t>
  </si>
  <si>
    <t>主印【复仇①】</t>
  </si>
  <si>
    <t>主印【强掠①】</t>
  </si>
  <si>
    <t>主印【身强①】</t>
  </si>
  <si>
    <t>主印【运筹①】</t>
  </si>
  <si>
    <t>主印【吸血①】</t>
  </si>
  <si>
    <t>辅印【精准①】</t>
  </si>
  <si>
    <t>辅印【强化①】</t>
  </si>
  <si>
    <t>辅印【穿杨①】</t>
  </si>
  <si>
    <t>辅印【国色①】</t>
  </si>
  <si>
    <t>辅印【蝶魂①】</t>
  </si>
  <si>
    <t>辅印【复仇①】</t>
  </si>
  <si>
    <t>辅印【强掠①】</t>
  </si>
  <si>
    <t>辅印【身强①】</t>
  </si>
  <si>
    <t>辅印【运筹①】</t>
  </si>
  <si>
    <t>辅印【吸血①】</t>
  </si>
  <si>
    <t>; ↓↓↓★★★★★★★★★★★★【2级主辅印】系列★★★★★★★★★★★★↓↓↓</t>
  </si>
  <si>
    <t>主印【精准②】</t>
  </si>
  <si>
    <t>主印【强化②】</t>
  </si>
  <si>
    <t>主印【穿杨②】</t>
  </si>
  <si>
    <t>主印【国色②】</t>
  </si>
  <si>
    <t>主印【蝶魂②】</t>
  </si>
  <si>
    <t>主印【复仇②】</t>
  </si>
  <si>
    <t>主印【强掠②】</t>
  </si>
  <si>
    <t>主印【身强②】</t>
  </si>
  <si>
    <t>主印【运筹②】</t>
  </si>
  <si>
    <t>主印【吸血②】</t>
  </si>
  <si>
    <t>辅印【精准②】</t>
  </si>
  <si>
    <t>辅印【强化②】</t>
  </si>
  <si>
    <t>辅印【穿杨②】</t>
  </si>
  <si>
    <t>辅印【国色②】</t>
  </si>
  <si>
    <t>辅印【蝶魂②】</t>
  </si>
  <si>
    <t>辅印【复仇②】</t>
  </si>
  <si>
    <t>辅印【强掠②】</t>
  </si>
  <si>
    <t>辅印【身强②】</t>
  </si>
  <si>
    <t>辅印【运筹②】</t>
  </si>
  <si>
    <t>辅印【吸血②】</t>
  </si>
  <si>
    <t>; ↓↓↓★★★★★★★★★★★★【3级主辅印】系列★★★★★★★★★★★★↓↓↓</t>
  </si>
  <si>
    <t>主印【精准③】</t>
  </si>
  <si>
    <t>主印【强化③】</t>
  </si>
  <si>
    <t>主印【穿杨③】</t>
  </si>
  <si>
    <t>主印【国色③】</t>
  </si>
  <si>
    <t>主印【蝶魂③】</t>
  </si>
  <si>
    <t>主印【复仇③】</t>
  </si>
  <si>
    <t>主印【强掠③】</t>
  </si>
  <si>
    <t>主印【身强③】</t>
  </si>
  <si>
    <t>主印【运筹③】</t>
  </si>
  <si>
    <t>主印【吸血③】</t>
  </si>
  <si>
    <t>辅印【精准③】</t>
  </si>
  <si>
    <t>辅印【强化③】</t>
  </si>
  <si>
    <t>辅印【穿杨③】</t>
  </si>
  <si>
    <t>辅印【国色③】</t>
  </si>
  <si>
    <t>辅印【蝶魂③】</t>
  </si>
  <si>
    <t>辅印【复仇③】</t>
  </si>
  <si>
    <t>辅印【强掠③】</t>
  </si>
  <si>
    <t>辅印【身强③】</t>
  </si>
  <si>
    <t>辅印【运筹③】</t>
  </si>
  <si>
    <t>辅印【吸血③】</t>
  </si>
  <si>
    <t>; ↓↓↓★★★★★★★★★★★★【4级主辅印】系列★★★★★★★★★★★★↓↓↓</t>
  </si>
  <si>
    <t>主印【精准④】</t>
  </si>
  <si>
    <t>主印【强化④】</t>
  </si>
  <si>
    <t>主印【穿杨④】</t>
  </si>
  <si>
    <t>主印【国色④】</t>
  </si>
  <si>
    <t>主印【蝶魂④】</t>
  </si>
  <si>
    <t>主印【复仇④】</t>
  </si>
  <si>
    <t>主印【强掠④】</t>
  </si>
  <si>
    <t>主印【身强④】</t>
  </si>
  <si>
    <t>主印【运筹④】</t>
  </si>
  <si>
    <t>主印【吸血④】</t>
  </si>
  <si>
    <t>辅印【精准④】</t>
  </si>
  <si>
    <t>辅印【强化④】</t>
  </si>
  <si>
    <t>辅印【穿杨④】</t>
  </si>
  <si>
    <t>辅印【国色④】</t>
  </si>
  <si>
    <t>辅印【蝶魂④】</t>
  </si>
  <si>
    <t>辅印【复仇④】</t>
  </si>
  <si>
    <t>辅印【强掠④】</t>
  </si>
  <si>
    <t>辅印【身强④】</t>
  </si>
  <si>
    <t>辅印【运筹④】</t>
  </si>
  <si>
    <t>辅印【吸血④】</t>
  </si>
  <si>
    <t>; ↓↓↓★★★★★★★★★★★★【1转材料】系列★★★★★★★★★★★★↓↓↓</t>
  </si>
  <si>
    <t>天精岩一转</t>
  </si>
  <si>
    <t>地狱火一转</t>
  </si>
  <si>
    <t>; ↓↓↓★★★★★★★★★★★★【2转材料】系列★★★★★★★★★★★★↓↓↓</t>
  </si>
  <si>
    <t>天精岩二转</t>
  </si>
  <si>
    <t>地狱火二转</t>
  </si>
  <si>
    <t>; ↓↓↓★★★★★★★★★★★★【3转材料】系列★★★★★★★★★★★★↓↓↓</t>
  </si>
  <si>
    <t>天精岩三转</t>
  </si>
  <si>
    <t>地狱火三转</t>
  </si>
  <si>
    <t>; ↓↓↓★★★★★★★★★★★★【1阶特戒】系列★★★★★★★★★★★★↓↓↓</t>
  </si>
  <si>
    <t>复活戒指+1</t>
  </si>
  <si>
    <t>护身戒指+1</t>
  </si>
  <si>
    <t>麻痹戒指+1</t>
  </si>
  <si>
    <t>; ↓↓↓★★★★★★★★★★★★【2阶特戒】系列★★★★★★★★★★★★↓↓↓</t>
  </si>
  <si>
    <t>复活戒指+2</t>
  </si>
  <si>
    <t>护身戒指+2</t>
  </si>
  <si>
    <t>麻痹戒指+2</t>
  </si>
  <si>
    <t>; ↓↓↓★★★★★★★★★★★★【3阶特戒】系列★★★★★★★★★★★★↓↓↓</t>
  </si>
  <si>
    <t>复活戒指+3</t>
  </si>
  <si>
    <t>护身戒指+3</t>
  </si>
  <si>
    <t>麻痹戒指+3</t>
  </si>
  <si>
    <t>; ↓↓↓★★★★★★★★★★★★【4阶特戒】系列★★★★★★★★★★★★↓↓↓</t>
  </si>
  <si>
    <t>复活戒指+4</t>
  </si>
  <si>
    <t>护身戒指+4</t>
  </si>
  <si>
    <t>麻痹戒指+4</t>
  </si>
  <si>
    <t>; ↓↓↓★★★★★★★★★★★★【5阶特戒】系列★★★★★★★★★★★★↓↓↓</t>
  </si>
  <si>
    <t>复活戒指+5</t>
  </si>
  <si>
    <t>护身戒指+5</t>
  </si>
  <si>
    <t>麻痹戒指+5</t>
  </si>
  <si>
    <t>; ↓↓↓★★★★★★★★★★★★【6阶特戒】系列★★★★★★★★★★★★↓↓↓</t>
  </si>
  <si>
    <t>复活戒指+6</t>
  </si>
  <si>
    <t>护身戒指+6</t>
  </si>
  <si>
    <t>麻痹戒指+6</t>
  </si>
  <si>
    <t>; ↓↓↓★★★★★★★★★★★★【7阶特戒】系列★★★★★★★★★★★★↓↓↓</t>
  </si>
  <si>
    <t>复活戒指+7</t>
  </si>
  <si>
    <t>护身戒指+7</t>
  </si>
  <si>
    <t>麻痹戒指+7</t>
  </si>
  <si>
    <t>; ↓↓↓★★★★★★★★★★★★【8阶特戒】系列★★★★★★★★★★★★↓↓↓</t>
  </si>
  <si>
    <t>复活戒指+8</t>
  </si>
  <si>
    <t>护身戒指+8</t>
  </si>
  <si>
    <t>麻痹戒指+8</t>
  </si>
  <si>
    <t>; -----------------------------------------------------贵族回收---------------------------------------------------------</t>
  </si>
  <si>
    <t>; ↓↓↓★★★★★★★★★★★★【4转材料】系列★★★★★★★★★★★★↓↓↓</t>
  </si>
  <si>
    <t>天精岩四转</t>
  </si>
  <si>
    <t>地狱火四转</t>
  </si>
  <si>
    <t>; ↓↓↓★★★★★★★★★★★★【5转材料】系列★★★★★★★★★★★★↓↓↓</t>
  </si>
  <si>
    <t>天精岩五转</t>
  </si>
  <si>
    <t>地狱火五转</t>
  </si>
  <si>
    <t>; ↓↓↓★★★★★★★★★★★★【6转材料】系列★★★★★★★★★★★★↓↓↓</t>
  </si>
  <si>
    <t>天精岩六转</t>
  </si>
  <si>
    <t>地狱火六转</t>
  </si>
  <si>
    <t>; ↓↓↓★★★★★★★★★★★★【7转材料】系列★★★★★★★★★★★★↓↓↓</t>
  </si>
  <si>
    <t>天精岩七转</t>
  </si>
  <si>
    <t>地狱火七转</t>
  </si>
  <si>
    <t>; ↓↓↓★★★★★★★★★★★★【8转材料】系列★★★★★★★★★★★★↓↓↓</t>
  </si>
  <si>
    <t>[八转]归一之精</t>
  </si>
  <si>
    <t>[八转]归一之神</t>
  </si>
  <si>
    <t>; ↓↓↓★★★★★★★★★★★★【9转材料】系列★★★★★★★★★★★★↓↓↓</t>
  </si>
  <si>
    <t>[九转]归真之精</t>
  </si>
  <si>
    <t>[九转]归真之神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</si>
</sst>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0"/>
      <color indexed="8"/>
      <name val="Arial"/>
      <charset val="0"/>
    </font>
    <font>
      <sz val="9"/>
      <color theme="1"/>
      <name val="微软雅黑"/>
      <charset val="134"/>
    </font>
    <font>
      <sz val="10"/>
      <color rgb="FF000000"/>
      <name val="宋体"/>
      <charset val="0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indexed="8"/>
      <name val="宋体"/>
      <charset val="134"/>
    </font>
    <font>
      <sz val="10"/>
      <color indexed="8"/>
      <name val="Arial"/>
      <charset val="0"/>
    </font>
    <font>
      <sz val="10"/>
      <color rgb="FF000000"/>
      <name val="MS Gothic"/>
      <charset val="0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0" fillId="16" borderId="2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773"/>
  <sheetViews>
    <sheetView tabSelected="1" topLeftCell="A734" workbookViewId="0">
      <selection activeCell="W775" sqref="W775"/>
    </sheetView>
  </sheetViews>
  <sheetFormatPr defaultColWidth="9" defaultRowHeight="13.5"/>
  <cols>
    <col min="1" max="1" width="9" style="2"/>
    <col min="2" max="2" width="15.75" style="5" customWidth="1"/>
    <col min="3" max="3" width="9.25" style="5" customWidth="1"/>
    <col min="4" max="4" width="9.75" style="5" customWidth="1"/>
    <col min="5" max="5" width="9.625" style="5" customWidth="1"/>
    <col min="6" max="6" width="4.75" style="5" customWidth="1"/>
    <col min="7" max="7" width="9.125" style="5" customWidth="1"/>
    <col min="8" max="8" width="11.375" style="5" customWidth="1"/>
    <col min="9" max="9" width="4.375" style="5" customWidth="1"/>
    <col min="10" max="16384" width="9" style="2"/>
  </cols>
  <sheetData>
    <row r="2" spans="2:9">
      <c r="B2" s="6" t="s">
        <v>0</v>
      </c>
      <c r="C2" s="6" t="s">
        <v>1</v>
      </c>
      <c r="D2" s="6"/>
      <c r="E2" s="6"/>
      <c r="F2" s="6"/>
      <c r="G2" s="6"/>
      <c r="H2" s="6"/>
      <c r="I2" s="6" t="s">
        <v>2</v>
      </c>
    </row>
    <row r="3" spans="2:11">
      <c r="B3" s="7" t="s">
        <v>3</v>
      </c>
      <c r="C3" s="7" t="s">
        <v>4</v>
      </c>
      <c r="D3" s="7" t="s">
        <v>5</v>
      </c>
      <c r="E3" s="7" t="s">
        <v>4</v>
      </c>
      <c r="F3" s="7" t="s">
        <v>5</v>
      </c>
      <c r="G3" s="7" t="s">
        <v>4</v>
      </c>
      <c r="H3" s="7" t="s">
        <v>5</v>
      </c>
      <c r="I3" s="7" t="s">
        <v>6</v>
      </c>
      <c r="K3" s="7" t="s">
        <v>7</v>
      </c>
    </row>
    <row r="4" s="3" customFormat="1" spans="2:11">
      <c r="B4" s="8"/>
      <c r="C4" s="8"/>
      <c r="D4" s="8"/>
      <c r="E4" s="8"/>
      <c r="F4" s="8"/>
      <c r="G4" s="8"/>
      <c r="H4" s="8"/>
      <c r="I4" s="8"/>
      <c r="K4" s="11" t="s">
        <v>8</v>
      </c>
    </row>
    <row r="5" s="4" customFormat="1" spans="2:11">
      <c r="B5" s="9"/>
      <c r="C5" s="9"/>
      <c r="D5" s="9"/>
      <c r="E5" s="9"/>
      <c r="F5" s="9"/>
      <c r="G5" s="9"/>
      <c r="H5" s="9"/>
      <c r="I5" s="9"/>
      <c r="K5" s="12" t="s">
        <v>9</v>
      </c>
    </row>
    <row r="6" ht="14.25" spans="2:11">
      <c r="B6" s="10" t="s">
        <v>10</v>
      </c>
      <c r="C6" s="5" t="s">
        <v>11</v>
      </c>
      <c r="D6" s="5">
        <v>75</v>
      </c>
      <c r="E6" s="5" t="s">
        <v>12</v>
      </c>
      <c r="F6" s="5">
        <v>0</v>
      </c>
      <c r="G6" s="5" t="s">
        <v>13</v>
      </c>
      <c r="H6" s="5">
        <f t="shared" ref="H6:H28" si="0">D6*1000</f>
        <v>75000</v>
      </c>
      <c r="I6" s="5">
        <v>200</v>
      </c>
      <c r="K6" s="13" t="str">
        <f t="shared" ref="K6:K28" si="1">""&amp;B6&amp;"="&amp;C6&amp;"*"&amp;D6&amp;"#"&amp;E6&amp;"*"&amp;F6&amp;"#"&amp;G6&amp;"*"&amp;H6&amp;"&amp;"&amp;I6&amp;""</f>
        <v>开天=元宝*75#RMB点*0#经验值*75000&amp;200</v>
      </c>
    </row>
    <row r="7" ht="14.25" spans="2:11">
      <c r="B7" s="10" t="s">
        <v>14</v>
      </c>
      <c r="C7" s="5" t="s">
        <v>11</v>
      </c>
      <c r="D7" s="5">
        <f>D6</f>
        <v>75</v>
      </c>
      <c r="E7" s="5" t="s">
        <v>12</v>
      </c>
      <c r="F7" s="5">
        <v>0</v>
      </c>
      <c r="G7" s="5" t="s">
        <v>13</v>
      </c>
      <c r="H7" s="5">
        <f t="shared" si="0"/>
        <v>75000</v>
      </c>
      <c r="I7" s="5">
        <v>200</v>
      </c>
      <c r="K7" s="13" t="str">
        <f t="shared" si="1"/>
        <v>镇天=元宝*75#RMB点*0#经验值*75000&amp;200</v>
      </c>
    </row>
    <row r="8" ht="14.25" spans="2:11">
      <c r="B8" s="10" t="s">
        <v>15</v>
      </c>
      <c r="C8" s="5" t="s">
        <v>11</v>
      </c>
      <c r="D8" s="5">
        <f>D7</f>
        <v>75</v>
      </c>
      <c r="E8" s="5" t="s">
        <v>12</v>
      </c>
      <c r="F8" s="5">
        <v>0</v>
      </c>
      <c r="G8" s="5" t="s">
        <v>13</v>
      </c>
      <c r="H8" s="5">
        <f t="shared" si="0"/>
        <v>75000</v>
      </c>
      <c r="I8" s="5">
        <v>200</v>
      </c>
      <c r="K8" s="13" t="str">
        <f t="shared" si="1"/>
        <v>玄天=元宝*75#RMB点*0#经验值*75000&amp;200</v>
      </c>
    </row>
    <row r="9" ht="14.25" spans="2:11">
      <c r="B9" s="10" t="s">
        <v>16</v>
      </c>
      <c r="C9" s="5" t="s">
        <v>11</v>
      </c>
      <c r="D9" s="5">
        <f>ROUND(D8/1.5,0)</f>
        <v>50</v>
      </c>
      <c r="E9" s="5" t="s">
        <v>12</v>
      </c>
      <c r="F9" s="5">
        <v>0</v>
      </c>
      <c r="G9" s="5" t="s">
        <v>13</v>
      </c>
      <c r="H9" s="5">
        <f t="shared" si="0"/>
        <v>50000</v>
      </c>
      <c r="I9" s="5">
        <v>200</v>
      </c>
      <c r="K9" s="13" t="str">
        <f t="shared" si="1"/>
        <v>凤天魔甲=元宝*50#RMB点*0#经验值*50000&amp;200</v>
      </c>
    </row>
    <row r="10" ht="14.25" spans="2:11">
      <c r="B10" s="10" t="s">
        <v>17</v>
      </c>
      <c r="C10" s="5" t="s">
        <v>11</v>
      </c>
      <c r="D10" s="5">
        <f>D9</f>
        <v>50</v>
      </c>
      <c r="E10" s="5" t="s">
        <v>12</v>
      </c>
      <c r="F10" s="5">
        <v>0</v>
      </c>
      <c r="G10" s="5" t="s">
        <v>13</v>
      </c>
      <c r="H10" s="5">
        <f t="shared" si="0"/>
        <v>50000</v>
      </c>
      <c r="I10" s="5">
        <v>200</v>
      </c>
      <c r="K10" s="13" t="str">
        <f t="shared" si="1"/>
        <v>凰天魔衣=元宝*50#RMB点*0#经验值*50000&amp;200</v>
      </c>
    </row>
    <row r="11" ht="14.25" spans="2:11">
      <c r="B11" s="10" t="s">
        <v>18</v>
      </c>
      <c r="C11" s="5" t="s">
        <v>11</v>
      </c>
      <c r="D11" s="5">
        <f>ROUND(D10/2,0)</f>
        <v>25</v>
      </c>
      <c r="E11" s="5" t="s">
        <v>12</v>
      </c>
      <c r="F11" s="5">
        <v>0</v>
      </c>
      <c r="G11" s="5" t="s">
        <v>13</v>
      </c>
      <c r="H11" s="5">
        <f t="shared" si="0"/>
        <v>25000</v>
      </c>
      <c r="I11" s="5">
        <v>200</v>
      </c>
      <c r="K11" s="13" t="str">
        <f t="shared" si="1"/>
        <v>战神头盔=元宝*25#RMB点*0#经验值*25000&amp;200</v>
      </c>
    </row>
    <row r="12" ht="14.25" spans="2:11">
      <c r="B12" s="10" t="s">
        <v>19</v>
      </c>
      <c r="C12" s="5" t="s">
        <v>11</v>
      </c>
      <c r="D12" s="5">
        <v>25</v>
      </c>
      <c r="E12" s="5" t="s">
        <v>12</v>
      </c>
      <c r="F12" s="5">
        <v>0</v>
      </c>
      <c r="G12" s="5" t="s">
        <v>13</v>
      </c>
      <c r="H12" s="5">
        <f t="shared" si="0"/>
        <v>25000</v>
      </c>
      <c r="I12" s="5">
        <v>200</v>
      </c>
      <c r="K12" s="13" t="str">
        <f t="shared" si="1"/>
        <v>战神项链=元宝*25#RMB点*0#经验值*25000&amp;200</v>
      </c>
    </row>
    <row r="13" ht="14.25" spans="2:11">
      <c r="B13" s="10" t="s">
        <v>20</v>
      </c>
      <c r="C13" s="5" t="s">
        <v>11</v>
      </c>
      <c r="D13" s="5">
        <v>25</v>
      </c>
      <c r="E13" s="5" t="s">
        <v>12</v>
      </c>
      <c r="F13" s="5">
        <v>0</v>
      </c>
      <c r="G13" s="5" t="s">
        <v>13</v>
      </c>
      <c r="H13" s="5">
        <f t="shared" si="0"/>
        <v>25000</v>
      </c>
      <c r="I13" s="5">
        <v>200</v>
      </c>
      <c r="K13" s="13" t="str">
        <f t="shared" si="1"/>
        <v>战神手镯=元宝*25#RMB点*0#经验值*25000&amp;200</v>
      </c>
    </row>
    <row r="14" ht="14.25" spans="2:11">
      <c r="B14" s="10" t="s">
        <v>21</v>
      </c>
      <c r="C14" s="5" t="s">
        <v>11</v>
      </c>
      <c r="D14" s="5">
        <v>25</v>
      </c>
      <c r="E14" s="5" t="s">
        <v>12</v>
      </c>
      <c r="F14" s="5">
        <v>0</v>
      </c>
      <c r="G14" s="5" t="s">
        <v>13</v>
      </c>
      <c r="H14" s="5">
        <f t="shared" si="0"/>
        <v>25000</v>
      </c>
      <c r="I14" s="5">
        <v>200</v>
      </c>
      <c r="K14" s="13" t="str">
        <f t="shared" si="1"/>
        <v>战神戒指=元宝*25#RMB点*0#经验值*25000&amp;200</v>
      </c>
    </row>
    <row r="15" ht="14.25" spans="2:11">
      <c r="B15" s="10" t="s">
        <v>22</v>
      </c>
      <c r="C15" s="5" t="s">
        <v>11</v>
      </c>
      <c r="D15" s="5">
        <v>25</v>
      </c>
      <c r="E15" s="5" t="s">
        <v>12</v>
      </c>
      <c r="F15" s="5">
        <v>0</v>
      </c>
      <c r="G15" s="5" t="s">
        <v>13</v>
      </c>
      <c r="H15" s="5">
        <f t="shared" si="0"/>
        <v>25000</v>
      </c>
      <c r="I15" s="5">
        <v>200</v>
      </c>
      <c r="K15" s="13" t="str">
        <f t="shared" si="1"/>
        <v>战神腰带=元宝*25#RMB点*0#经验值*25000&amp;200</v>
      </c>
    </row>
    <row r="16" ht="14.25" spans="2:11">
      <c r="B16" s="10" t="s">
        <v>23</v>
      </c>
      <c r="C16" s="5" t="s">
        <v>11</v>
      </c>
      <c r="D16" s="5">
        <v>25</v>
      </c>
      <c r="E16" s="5" t="s">
        <v>12</v>
      </c>
      <c r="F16" s="5">
        <v>0</v>
      </c>
      <c r="G16" s="5" t="s">
        <v>13</v>
      </c>
      <c r="H16" s="5">
        <f t="shared" si="0"/>
        <v>25000</v>
      </c>
      <c r="I16" s="5">
        <v>200</v>
      </c>
      <c r="K16" s="13" t="str">
        <f t="shared" si="1"/>
        <v>战神靴子=元宝*25#RMB点*0#经验值*25000&amp;200</v>
      </c>
    </row>
    <row r="17" ht="14.25" spans="2:11">
      <c r="B17" s="10" t="s">
        <v>24</v>
      </c>
      <c r="C17" s="5" t="s">
        <v>11</v>
      </c>
      <c r="D17" s="5">
        <v>25</v>
      </c>
      <c r="E17" s="5" t="s">
        <v>12</v>
      </c>
      <c r="F17" s="5">
        <v>0</v>
      </c>
      <c r="G17" s="5" t="s">
        <v>13</v>
      </c>
      <c r="H17" s="5">
        <f t="shared" si="0"/>
        <v>25000</v>
      </c>
      <c r="I17" s="5">
        <v>200</v>
      </c>
      <c r="K17" s="13" t="str">
        <f t="shared" si="1"/>
        <v>圣魔头盔=元宝*25#RMB点*0#经验值*25000&amp;200</v>
      </c>
    </row>
    <row r="18" ht="14.25" spans="2:11">
      <c r="B18" s="10" t="s">
        <v>25</v>
      </c>
      <c r="C18" s="5" t="s">
        <v>11</v>
      </c>
      <c r="D18" s="5">
        <v>25</v>
      </c>
      <c r="E18" s="5" t="s">
        <v>12</v>
      </c>
      <c r="F18" s="5">
        <v>0</v>
      </c>
      <c r="G18" s="5" t="s">
        <v>13</v>
      </c>
      <c r="H18" s="5">
        <f t="shared" si="0"/>
        <v>25000</v>
      </c>
      <c r="I18" s="5">
        <v>200</v>
      </c>
      <c r="K18" s="13" t="str">
        <f t="shared" si="1"/>
        <v>圣魔项链=元宝*25#RMB点*0#经验值*25000&amp;200</v>
      </c>
    </row>
    <row r="19" ht="14.25" spans="2:11">
      <c r="B19" s="10" t="s">
        <v>26</v>
      </c>
      <c r="C19" s="5" t="s">
        <v>11</v>
      </c>
      <c r="D19" s="5">
        <v>25</v>
      </c>
      <c r="E19" s="5" t="s">
        <v>12</v>
      </c>
      <c r="F19" s="5">
        <v>0</v>
      </c>
      <c r="G19" s="5" t="s">
        <v>13</v>
      </c>
      <c r="H19" s="5">
        <f t="shared" si="0"/>
        <v>25000</v>
      </c>
      <c r="I19" s="5">
        <v>200</v>
      </c>
      <c r="K19" s="13" t="str">
        <f t="shared" si="1"/>
        <v>圣魔手镯=元宝*25#RMB点*0#经验值*25000&amp;200</v>
      </c>
    </row>
    <row r="20" ht="14.25" spans="2:11">
      <c r="B20" s="10" t="s">
        <v>27</v>
      </c>
      <c r="C20" s="5" t="s">
        <v>11</v>
      </c>
      <c r="D20" s="5">
        <v>25</v>
      </c>
      <c r="E20" s="5" t="s">
        <v>12</v>
      </c>
      <c r="F20" s="5">
        <v>0</v>
      </c>
      <c r="G20" s="5" t="s">
        <v>13</v>
      </c>
      <c r="H20" s="5">
        <f t="shared" si="0"/>
        <v>25000</v>
      </c>
      <c r="I20" s="5">
        <v>200</v>
      </c>
      <c r="K20" s="13" t="str">
        <f t="shared" si="1"/>
        <v>圣魔戒指=元宝*25#RMB点*0#经验值*25000&amp;200</v>
      </c>
    </row>
    <row r="21" ht="14.25" spans="2:11">
      <c r="B21" s="10" t="s">
        <v>28</v>
      </c>
      <c r="C21" s="5" t="s">
        <v>11</v>
      </c>
      <c r="D21" s="5">
        <v>25</v>
      </c>
      <c r="E21" s="5" t="s">
        <v>12</v>
      </c>
      <c r="F21" s="5">
        <v>0</v>
      </c>
      <c r="G21" s="5" t="s">
        <v>13</v>
      </c>
      <c r="H21" s="5">
        <f t="shared" si="0"/>
        <v>25000</v>
      </c>
      <c r="I21" s="5">
        <v>200</v>
      </c>
      <c r="K21" s="13" t="str">
        <f t="shared" si="1"/>
        <v>圣魔腰带=元宝*25#RMB点*0#经验值*25000&amp;200</v>
      </c>
    </row>
    <row r="22" ht="14.25" spans="2:11">
      <c r="B22" s="10" t="s">
        <v>29</v>
      </c>
      <c r="C22" s="5" t="s">
        <v>11</v>
      </c>
      <c r="D22" s="5">
        <v>25</v>
      </c>
      <c r="E22" s="5" t="s">
        <v>12</v>
      </c>
      <c r="F22" s="5">
        <v>0</v>
      </c>
      <c r="G22" s="5" t="s">
        <v>13</v>
      </c>
      <c r="H22" s="5">
        <f t="shared" si="0"/>
        <v>25000</v>
      </c>
      <c r="I22" s="5">
        <v>200</v>
      </c>
      <c r="K22" s="13" t="str">
        <f t="shared" si="1"/>
        <v>圣魔靴子=元宝*25#RMB点*0#经验值*25000&amp;200</v>
      </c>
    </row>
    <row r="23" ht="14.25" spans="2:11">
      <c r="B23" s="10" t="s">
        <v>30</v>
      </c>
      <c r="C23" s="5" t="s">
        <v>11</v>
      </c>
      <c r="D23" s="5">
        <v>25</v>
      </c>
      <c r="E23" s="5" t="s">
        <v>12</v>
      </c>
      <c r="F23" s="5">
        <v>0</v>
      </c>
      <c r="G23" s="5" t="s">
        <v>13</v>
      </c>
      <c r="H23" s="5">
        <f t="shared" si="0"/>
        <v>25000</v>
      </c>
      <c r="I23" s="5">
        <v>200</v>
      </c>
      <c r="K23" s="13" t="str">
        <f t="shared" si="1"/>
        <v>真魂头盔=元宝*25#RMB点*0#经验值*25000&amp;200</v>
      </c>
    </row>
    <row r="24" ht="14.25" spans="2:11">
      <c r="B24" s="10" t="s">
        <v>31</v>
      </c>
      <c r="C24" s="5" t="s">
        <v>11</v>
      </c>
      <c r="D24" s="5">
        <v>25</v>
      </c>
      <c r="E24" s="5" t="s">
        <v>12</v>
      </c>
      <c r="F24" s="5">
        <v>0</v>
      </c>
      <c r="G24" s="5" t="s">
        <v>13</v>
      </c>
      <c r="H24" s="5">
        <f t="shared" si="0"/>
        <v>25000</v>
      </c>
      <c r="I24" s="5">
        <v>200</v>
      </c>
      <c r="K24" s="13" t="str">
        <f t="shared" si="1"/>
        <v>真魂项链=元宝*25#RMB点*0#经验值*25000&amp;200</v>
      </c>
    </row>
    <row r="25" ht="14.25" spans="2:11">
      <c r="B25" s="10" t="s">
        <v>32</v>
      </c>
      <c r="C25" s="5" t="s">
        <v>11</v>
      </c>
      <c r="D25" s="5">
        <v>25</v>
      </c>
      <c r="E25" s="5" t="s">
        <v>12</v>
      </c>
      <c r="F25" s="5">
        <v>0</v>
      </c>
      <c r="G25" s="5" t="s">
        <v>13</v>
      </c>
      <c r="H25" s="5">
        <f t="shared" si="0"/>
        <v>25000</v>
      </c>
      <c r="I25" s="5">
        <v>200</v>
      </c>
      <c r="K25" s="13" t="str">
        <f t="shared" si="1"/>
        <v>真魂手镯=元宝*25#RMB点*0#经验值*25000&amp;200</v>
      </c>
    </row>
    <row r="26" ht="14.25" spans="2:11">
      <c r="B26" s="10" t="s">
        <v>33</v>
      </c>
      <c r="C26" s="5" t="s">
        <v>11</v>
      </c>
      <c r="D26" s="5">
        <v>25</v>
      </c>
      <c r="E26" s="5" t="s">
        <v>12</v>
      </c>
      <c r="F26" s="5">
        <v>0</v>
      </c>
      <c r="G26" s="5" t="s">
        <v>13</v>
      </c>
      <c r="H26" s="5">
        <f t="shared" si="0"/>
        <v>25000</v>
      </c>
      <c r="I26" s="5">
        <v>200</v>
      </c>
      <c r="K26" s="13" t="str">
        <f t="shared" si="1"/>
        <v>真魂戒指=元宝*25#RMB点*0#经验值*25000&amp;200</v>
      </c>
    </row>
    <row r="27" ht="14.25" spans="2:11">
      <c r="B27" s="10" t="s">
        <v>34</v>
      </c>
      <c r="C27" s="5" t="s">
        <v>11</v>
      </c>
      <c r="D27" s="5">
        <v>25</v>
      </c>
      <c r="E27" s="5" t="s">
        <v>12</v>
      </c>
      <c r="F27" s="5">
        <v>0</v>
      </c>
      <c r="G27" s="5" t="s">
        <v>13</v>
      </c>
      <c r="H27" s="5">
        <f t="shared" si="0"/>
        <v>25000</v>
      </c>
      <c r="I27" s="5">
        <v>200</v>
      </c>
      <c r="K27" s="13" t="str">
        <f t="shared" si="1"/>
        <v>真魂腰带=元宝*25#RMB点*0#经验值*25000&amp;200</v>
      </c>
    </row>
    <row r="28" ht="14.25" spans="2:11">
      <c r="B28" s="10" t="s">
        <v>35</v>
      </c>
      <c r="C28" s="5" t="s">
        <v>11</v>
      </c>
      <c r="D28" s="5">
        <v>25</v>
      </c>
      <c r="E28" s="5" t="s">
        <v>12</v>
      </c>
      <c r="F28" s="5">
        <v>0</v>
      </c>
      <c r="G28" s="5" t="s">
        <v>13</v>
      </c>
      <c r="H28" s="5">
        <f t="shared" si="0"/>
        <v>25000</v>
      </c>
      <c r="I28" s="5">
        <v>200</v>
      </c>
      <c r="K28" s="13" t="str">
        <f t="shared" si="1"/>
        <v>真魂靴子=元宝*25#RMB点*0#经验值*25000&amp;200</v>
      </c>
    </row>
    <row r="29" s="4" customFormat="1" spans="2:11">
      <c r="B29" s="9"/>
      <c r="C29" s="9"/>
      <c r="D29" s="9"/>
      <c r="E29" s="9"/>
      <c r="F29" s="9"/>
      <c r="G29" s="9"/>
      <c r="H29" s="9"/>
      <c r="I29" s="9"/>
      <c r="K29" s="12" t="s">
        <v>36</v>
      </c>
    </row>
    <row r="30" ht="14.25" spans="2:11">
      <c r="B30" s="10" t="s">
        <v>37</v>
      </c>
      <c r="C30" s="5" t="s">
        <v>11</v>
      </c>
      <c r="D30" s="5">
        <v>150</v>
      </c>
      <c r="E30" s="5" t="s">
        <v>12</v>
      </c>
      <c r="F30" s="5">
        <v>0</v>
      </c>
      <c r="G30" s="5" t="s">
        <v>13</v>
      </c>
      <c r="H30" s="5">
        <f t="shared" ref="H30:H71" si="2">D30*1000</f>
        <v>150000</v>
      </c>
      <c r="I30" s="5">
        <v>201</v>
      </c>
      <c r="K30" s="13" t="str">
        <f t="shared" ref="K30:K71" si="3">""&amp;B30&amp;"="&amp;C30&amp;"*"&amp;D30&amp;"#"&amp;E30&amp;"*"&amp;F30&amp;"#"&amp;G30&amp;"*"&amp;H30&amp;"&amp;"&amp;I30&amp;""</f>
        <v>清风斧=元宝*150#RMB点*0#经验值*150000&amp;201</v>
      </c>
    </row>
    <row r="31" ht="14.25" spans="2:11">
      <c r="B31" s="10" t="s">
        <v>38</v>
      </c>
      <c r="C31" s="5" t="s">
        <v>11</v>
      </c>
      <c r="D31" s="5">
        <f>D30</f>
        <v>150</v>
      </c>
      <c r="E31" s="5" t="s">
        <v>12</v>
      </c>
      <c r="F31" s="5">
        <v>0</v>
      </c>
      <c r="G31" s="5" t="s">
        <v>13</v>
      </c>
      <c r="H31" s="5">
        <f t="shared" si="2"/>
        <v>150000</v>
      </c>
      <c r="I31" s="5">
        <v>201</v>
      </c>
      <c r="K31" s="13" t="str">
        <f t="shared" si="3"/>
        <v>清风刺=元宝*150#RMB点*0#经验值*150000&amp;201</v>
      </c>
    </row>
    <row r="32" ht="14.25" spans="2:11">
      <c r="B32" s="10" t="s">
        <v>39</v>
      </c>
      <c r="C32" s="5" t="s">
        <v>11</v>
      </c>
      <c r="D32" s="5">
        <f>D31</f>
        <v>150</v>
      </c>
      <c r="E32" s="5" t="s">
        <v>12</v>
      </c>
      <c r="F32" s="5">
        <v>0</v>
      </c>
      <c r="G32" s="5" t="s">
        <v>13</v>
      </c>
      <c r="H32" s="5">
        <f t="shared" si="2"/>
        <v>150000</v>
      </c>
      <c r="I32" s="5">
        <v>201</v>
      </c>
      <c r="K32" s="13" t="str">
        <f t="shared" si="3"/>
        <v>清风剑=元宝*150#RMB点*0#经验值*150000&amp;201</v>
      </c>
    </row>
    <row r="33" ht="14.25" spans="2:11">
      <c r="B33" s="10" t="s">
        <v>40</v>
      </c>
      <c r="C33" s="5" t="s">
        <v>11</v>
      </c>
      <c r="D33" s="5">
        <f>ROUND(D32/1.5,0)</f>
        <v>100</v>
      </c>
      <c r="E33" s="5" t="s">
        <v>12</v>
      </c>
      <c r="F33" s="5">
        <v>0</v>
      </c>
      <c r="G33" s="5" t="s">
        <v>13</v>
      </c>
      <c r="H33" s="5">
        <f t="shared" si="2"/>
        <v>100000</v>
      </c>
      <c r="I33" s="5">
        <v>201</v>
      </c>
      <c r="K33" s="13" t="str">
        <f t="shared" si="3"/>
        <v>清风战甲(男)=元宝*100#RMB点*0#经验值*100000&amp;201</v>
      </c>
    </row>
    <row r="34" ht="14.25" spans="2:11">
      <c r="B34" s="10" t="s">
        <v>41</v>
      </c>
      <c r="C34" s="5" t="s">
        <v>11</v>
      </c>
      <c r="D34" s="5">
        <f>D33</f>
        <v>100</v>
      </c>
      <c r="E34" s="5" t="s">
        <v>12</v>
      </c>
      <c r="F34" s="5">
        <v>0</v>
      </c>
      <c r="G34" s="5" t="s">
        <v>13</v>
      </c>
      <c r="H34" s="5">
        <f t="shared" si="2"/>
        <v>100000</v>
      </c>
      <c r="I34" s="5">
        <v>201</v>
      </c>
      <c r="K34" s="13" t="str">
        <f t="shared" si="3"/>
        <v>清风战甲(女)=元宝*100#RMB点*0#经验值*100000&amp;201</v>
      </c>
    </row>
    <row r="35" ht="14.25" spans="2:11">
      <c r="B35" s="10" t="s">
        <v>42</v>
      </c>
      <c r="C35" s="5" t="s">
        <v>11</v>
      </c>
      <c r="D35" s="5">
        <f>D34</f>
        <v>100</v>
      </c>
      <c r="E35" s="5" t="s">
        <v>12</v>
      </c>
      <c r="F35" s="5">
        <v>0</v>
      </c>
      <c r="G35" s="5" t="s">
        <v>13</v>
      </c>
      <c r="H35" s="5">
        <f t="shared" si="2"/>
        <v>100000</v>
      </c>
      <c r="I35" s="5">
        <v>201</v>
      </c>
      <c r="K35" s="13" t="str">
        <f t="shared" si="3"/>
        <v>清风法衣(男)=元宝*100#RMB点*0#经验值*100000&amp;201</v>
      </c>
    </row>
    <row r="36" ht="14.25" spans="2:11">
      <c r="B36" s="10" t="s">
        <v>43</v>
      </c>
      <c r="C36" s="5" t="s">
        <v>11</v>
      </c>
      <c r="D36" s="5">
        <f>D35</f>
        <v>100</v>
      </c>
      <c r="E36" s="5" t="s">
        <v>12</v>
      </c>
      <c r="F36" s="5">
        <v>0</v>
      </c>
      <c r="G36" s="5" t="s">
        <v>13</v>
      </c>
      <c r="H36" s="5">
        <f t="shared" si="2"/>
        <v>100000</v>
      </c>
      <c r="I36" s="5">
        <v>201</v>
      </c>
      <c r="K36" s="13" t="str">
        <f t="shared" si="3"/>
        <v>清风法衣(女)=元宝*100#RMB点*0#经验值*100000&amp;201</v>
      </c>
    </row>
    <row r="37" ht="14.25" spans="2:11">
      <c r="B37" s="10" t="s">
        <v>44</v>
      </c>
      <c r="C37" s="5" t="s">
        <v>11</v>
      </c>
      <c r="D37" s="5">
        <f>D36</f>
        <v>100</v>
      </c>
      <c r="E37" s="5" t="s">
        <v>12</v>
      </c>
      <c r="F37" s="5">
        <v>0</v>
      </c>
      <c r="G37" s="5" t="s">
        <v>13</v>
      </c>
      <c r="H37" s="5">
        <f t="shared" si="2"/>
        <v>100000</v>
      </c>
      <c r="I37" s="5">
        <v>201</v>
      </c>
      <c r="K37" s="13" t="str">
        <f t="shared" si="3"/>
        <v>清风道袍(男)=元宝*100#RMB点*0#经验值*100000&amp;201</v>
      </c>
    </row>
    <row r="38" ht="14.25" spans="2:11">
      <c r="B38" s="10" t="s">
        <v>45</v>
      </c>
      <c r="C38" s="5" t="s">
        <v>11</v>
      </c>
      <c r="D38" s="5">
        <f>D37</f>
        <v>100</v>
      </c>
      <c r="E38" s="5" t="s">
        <v>12</v>
      </c>
      <c r="F38" s="5">
        <v>0</v>
      </c>
      <c r="G38" s="5" t="s">
        <v>13</v>
      </c>
      <c r="H38" s="5">
        <f t="shared" si="2"/>
        <v>100000</v>
      </c>
      <c r="I38" s="5">
        <v>201</v>
      </c>
      <c r="K38" s="13" t="str">
        <f t="shared" si="3"/>
        <v>清风道袍(女)=元宝*100#RMB点*0#经验值*100000&amp;201</v>
      </c>
    </row>
    <row r="39" ht="14.25" spans="2:11">
      <c r="B39" s="10" t="s">
        <v>46</v>
      </c>
      <c r="C39" s="5" t="s">
        <v>11</v>
      </c>
      <c r="D39" s="5">
        <f>ROUND(D38/2,0)</f>
        <v>50</v>
      </c>
      <c r="E39" s="5" t="s">
        <v>12</v>
      </c>
      <c r="F39" s="5">
        <v>0</v>
      </c>
      <c r="G39" s="5" t="s">
        <v>13</v>
      </c>
      <c r="H39" s="5">
        <f t="shared" si="2"/>
        <v>50000</v>
      </c>
      <c r="I39" s="5">
        <v>201</v>
      </c>
      <c r="K39" s="13" t="str">
        <f t="shared" si="3"/>
        <v>清风战盔=元宝*50#RMB点*0#经验值*50000&amp;201</v>
      </c>
    </row>
    <row r="40" ht="14.25" spans="2:11">
      <c r="B40" s="10" t="s">
        <v>47</v>
      </c>
      <c r="C40" s="5" t="s">
        <v>11</v>
      </c>
      <c r="D40" s="5">
        <v>50</v>
      </c>
      <c r="E40" s="5" t="s">
        <v>12</v>
      </c>
      <c r="F40" s="5">
        <v>0</v>
      </c>
      <c r="G40" s="5" t="s">
        <v>13</v>
      </c>
      <c r="H40" s="5">
        <f t="shared" si="2"/>
        <v>50000</v>
      </c>
      <c r="I40" s="5">
        <v>201</v>
      </c>
      <c r="K40" s="13" t="str">
        <f t="shared" si="3"/>
        <v>清风项链(战)=元宝*50#RMB点*0#经验值*50000&amp;201</v>
      </c>
    </row>
    <row r="41" ht="14.25" spans="2:11">
      <c r="B41" s="10" t="s">
        <v>48</v>
      </c>
      <c r="C41" s="5" t="s">
        <v>11</v>
      </c>
      <c r="D41" s="5">
        <v>50</v>
      </c>
      <c r="E41" s="5" t="s">
        <v>12</v>
      </c>
      <c r="F41" s="5">
        <v>0</v>
      </c>
      <c r="G41" s="5" t="s">
        <v>13</v>
      </c>
      <c r="H41" s="5">
        <f t="shared" si="2"/>
        <v>50000</v>
      </c>
      <c r="I41" s="5">
        <v>201</v>
      </c>
      <c r="K41" s="13" t="str">
        <f t="shared" si="3"/>
        <v>清风护腕(战)=元宝*50#RMB点*0#经验值*50000&amp;201</v>
      </c>
    </row>
    <row r="42" ht="14.25" spans="2:11">
      <c r="B42" s="10" t="s">
        <v>49</v>
      </c>
      <c r="C42" s="5" t="s">
        <v>11</v>
      </c>
      <c r="D42" s="5">
        <v>50</v>
      </c>
      <c r="E42" s="5" t="s">
        <v>12</v>
      </c>
      <c r="F42" s="5">
        <v>0</v>
      </c>
      <c r="G42" s="5" t="s">
        <v>13</v>
      </c>
      <c r="H42" s="5">
        <f t="shared" si="2"/>
        <v>50000</v>
      </c>
      <c r="I42" s="5">
        <v>201</v>
      </c>
      <c r="K42" s="13" t="str">
        <f t="shared" si="3"/>
        <v>清风战戒=元宝*50#RMB点*0#经验值*50000&amp;201</v>
      </c>
    </row>
    <row r="43" ht="14.25" spans="2:11">
      <c r="B43" s="10" t="s">
        <v>50</v>
      </c>
      <c r="C43" s="5" t="s">
        <v>11</v>
      </c>
      <c r="D43" s="5">
        <v>50</v>
      </c>
      <c r="E43" s="5" t="s">
        <v>12</v>
      </c>
      <c r="F43" s="5">
        <v>0</v>
      </c>
      <c r="G43" s="5" t="s">
        <v>13</v>
      </c>
      <c r="H43" s="5">
        <f t="shared" si="2"/>
        <v>50000</v>
      </c>
      <c r="I43" s="5">
        <v>201</v>
      </c>
      <c r="K43" s="13" t="str">
        <f t="shared" si="3"/>
        <v>清风勋章(战)=元宝*50#RMB点*0#经验值*50000&amp;201</v>
      </c>
    </row>
    <row r="44" ht="14.25" spans="2:11">
      <c r="B44" s="10" t="s">
        <v>51</v>
      </c>
      <c r="C44" s="5" t="s">
        <v>11</v>
      </c>
      <c r="D44" s="5">
        <v>50</v>
      </c>
      <c r="E44" s="5" t="s">
        <v>12</v>
      </c>
      <c r="F44" s="5">
        <v>0</v>
      </c>
      <c r="G44" s="5" t="s">
        <v>13</v>
      </c>
      <c r="H44" s="5">
        <f t="shared" si="2"/>
        <v>50000</v>
      </c>
      <c r="I44" s="5">
        <v>201</v>
      </c>
      <c r="K44" s="13" t="str">
        <f t="shared" si="3"/>
        <v>清风腰带(战)=元宝*50#RMB点*0#经验值*50000&amp;201</v>
      </c>
    </row>
    <row r="45" ht="14.25" spans="2:11">
      <c r="B45" s="10" t="s">
        <v>52</v>
      </c>
      <c r="C45" s="5" t="s">
        <v>11</v>
      </c>
      <c r="D45" s="5">
        <v>50</v>
      </c>
      <c r="E45" s="5" t="s">
        <v>12</v>
      </c>
      <c r="F45" s="5">
        <v>0</v>
      </c>
      <c r="G45" s="5" t="s">
        <v>13</v>
      </c>
      <c r="H45" s="5">
        <f t="shared" si="2"/>
        <v>50000</v>
      </c>
      <c r="I45" s="5">
        <v>201</v>
      </c>
      <c r="K45" s="13" t="str">
        <f t="shared" si="3"/>
        <v>清风靴子(战)=元宝*50#RMB点*0#经验值*50000&amp;201</v>
      </c>
    </row>
    <row r="46" ht="14.25" spans="2:11">
      <c r="B46" s="10" t="s">
        <v>53</v>
      </c>
      <c r="C46" s="5" t="s">
        <v>11</v>
      </c>
      <c r="D46" s="5">
        <v>50</v>
      </c>
      <c r="E46" s="5" t="s">
        <v>12</v>
      </c>
      <c r="F46" s="5">
        <v>0</v>
      </c>
      <c r="G46" s="5" t="s">
        <v>13</v>
      </c>
      <c r="H46" s="5">
        <f t="shared" si="2"/>
        <v>50000</v>
      </c>
      <c r="I46" s="5">
        <v>201</v>
      </c>
      <c r="K46" s="13" t="str">
        <f t="shared" si="3"/>
        <v>清风法盔=元宝*50#RMB点*0#经验值*50000&amp;201</v>
      </c>
    </row>
    <row r="47" ht="14.25" spans="2:11">
      <c r="B47" s="10" t="s">
        <v>54</v>
      </c>
      <c r="C47" s="5" t="s">
        <v>11</v>
      </c>
      <c r="D47" s="5">
        <v>50</v>
      </c>
      <c r="E47" s="5" t="s">
        <v>12</v>
      </c>
      <c r="F47" s="5">
        <v>0</v>
      </c>
      <c r="G47" s="5" t="s">
        <v>13</v>
      </c>
      <c r="H47" s="5">
        <f t="shared" si="2"/>
        <v>50000</v>
      </c>
      <c r="I47" s="5">
        <v>201</v>
      </c>
      <c r="K47" s="13" t="str">
        <f t="shared" si="3"/>
        <v>清风项链(法)=元宝*50#RMB点*0#经验值*50000&amp;201</v>
      </c>
    </row>
    <row r="48" ht="14.25" spans="2:11">
      <c r="B48" s="10" t="s">
        <v>55</v>
      </c>
      <c r="C48" s="5" t="s">
        <v>11</v>
      </c>
      <c r="D48" s="5">
        <v>50</v>
      </c>
      <c r="E48" s="5" t="s">
        <v>12</v>
      </c>
      <c r="F48" s="5">
        <v>0</v>
      </c>
      <c r="G48" s="5" t="s">
        <v>13</v>
      </c>
      <c r="H48" s="5">
        <f t="shared" si="2"/>
        <v>50000</v>
      </c>
      <c r="I48" s="5">
        <v>201</v>
      </c>
      <c r="K48" s="13" t="str">
        <f t="shared" si="3"/>
        <v>清风护腕(法)=元宝*50#RMB点*0#经验值*50000&amp;201</v>
      </c>
    </row>
    <row r="49" ht="14.25" spans="2:11">
      <c r="B49" s="10" t="s">
        <v>56</v>
      </c>
      <c r="C49" s="5" t="s">
        <v>11</v>
      </c>
      <c r="D49" s="5">
        <v>50</v>
      </c>
      <c r="E49" s="5" t="s">
        <v>12</v>
      </c>
      <c r="F49" s="5">
        <v>0</v>
      </c>
      <c r="G49" s="5" t="s">
        <v>13</v>
      </c>
      <c r="H49" s="5">
        <f t="shared" si="2"/>
        <v>50000</v>
      </c>
      <c r="I49" s="5">
        <v>201</v>
      </c>
      <c r="K49" s="13" t="str">
        <f t="shared" si="3"/>
        <v>清风法戒=元宝*50#RMB点*0#经验值*50000&amp;201</v>
      </c>
    </row>
    <row r="50" ht="14.25" spans="2:11">
      <c r="B50" s="10" t="s">
        <v>57</v>
      </c>
      <c r="C50" s="5" t="s">
        <v>11</v>
      </c>
      <c r="D50" s="5">
        <v>50</v>
      </c>
      <c r="E50" s="5" t="s">
        <v>12</v>
      </c>
      <c r="F50" s="5">
        <v>0</v>
      </c>
      <c r="G50" s="5" t="s">
        <v>13</v>
      </c>
      <c r="H50" s="5">
        <f t="shared" si="2"/>
        <v>50000</v>
      </c>
      <c r="I50" s="5">
        <v>201</v>
      </c>
      <c r="K50" s="13" t="str">
        <f t="shared" si="3"/>
        <v>清风勋章(法)=元宝*50#RMB点*0#经验值*50000&amp;201</v>
      </c>
    </row>
    <row r="51" ht="14.25" spans="2:11">
      <c r="B51" s="10" t="s">
        <v>58</v>
      </c>
      <c r="C51" s="5" t="s">
        <v>11</v>
      </c>
      <c r="D51" s="5">
        <v>50</v>
      </c>
      <c r="E51" s="5" t="s">
        <v>12</v>
      </c>
      <c r="F51" s="5">
        <v>0</v>
      </c>
      <c r="G51" s="5" t="s">
        <v>13</v>
      </c>
      <c r="H51" s="5">
        <f t="shared" si="2"/>
        <v>50000</v>
      </c>
      <c r="I51" s="5">
        <v>201</v>
      </c>
      <c r="K51" s="13" t="str">
        <f t="shared" si="3"/>
        <v>清风腰带(法)=元宝*50#RMB点*0#经验值*50000&amp;201</v>
      </c>
    </row>
    <row r="52" ht="14.25" spans="2:11">
      <c r="B52" s="10" t="s">
        <v>59</v>
      </c>
      <c r="C52" s="5" t="s">
        <v>11</v>
      </c>
      <c r="D52" s="5">
        <v>50</v>
      </c>
      <c r="E52" s="5" t="s">
        <v>12</v>
      </c>
      <c r="F52" s="5">
        <v>0</v>
      </c>
      <c r="G52" s="5" t="s">
        <v>13</v>
      </c>
      <c r="H52" s="5">
        <f t="shared" si="2"/>
        <v>50000</v>
      </c>
      <c r="I52" s="5">
        <v>201</v>
      </c>
      <c r="K52" s="13" t="str">
        <f t="shared" si="3"/>
        <v>清风靴子(法)=元宝*50#RMB点*0#经验值*50000&amp;201</v>
      </c>
    </row>
    <row r="53" ht="14.25" spans="2:11">
      <c r="B53" s="10" t="s">
        <v>60</v>
      </c>
      <c r="C53" s="5" t="s">
        <v>11</v>
      </c>
      <c r="D53" s="5">
        <v>50</v>
      </c>
      <c r="E53" s="5" t="s">
        <v>12</v>
      </c>
      <c r="F53" s="5">
        <v>0</v>
      </c>
      <c r="G53" s="5" t="s">
        <v>13</v>
      </c>
      <c r="H53" s="5">
        <f t="shared" si="2"/>
        <v>50000</v>
      </c>
      <c r="I53" s="5">
        <v>201</v>
      </c>
      <c r="K53" s="13" t="str">
        <f t="shared" si="3"/>
        <v>清风道盔=元宝*50#RMB点*0#经验值*50000&amp;201</v>
      </c>
    </row>
    <row r="54" ht="14.25" spans="2:11">
      <c r="B54" s="10" t="s">
        <v>61</v>
      </c>
      <c r="C54" s="5" t="s">
        <v>11</v>
      </c>
      <c r="D54" s="5">
        <v>50</v>
      </c>
      <c r="E54" s="5" t="s">
        <v>12</v>
      </c>
      <c r="F54" s="5">
        <v>0</v>
      </c>
      <c r="G54" s="5" t="s">
        <v>13</v>
      </c>
      <c r="H54" s="5">
        <f t="shared" si="2"/>
        <v>50000</v>
      </c>
      <c r="I54" s="5">
        <v>201</v>
      </c>
      <c r="K54" s="13" t="str">
        <f t="shared" si="3"/>
        <v>清风项链(道)=元宝*50#RMB点*0#经验值*50000&amp;201</v>
      </c>
    </row>
    <row r="55" ht="14.25" spans="2:11">
      <c r="B55" s="10" t="s">
        <v>62</v>
      </c>
      <c r="C55" s="5" t="s">
        <v>11</v>
      </c>
      <c r="D55" s="5">
        <v>50</v>
      </c>
      <c r="E55" s="5" t="s">
        <v>12</v>
      </c>
      <c r="F55" s="5">
        <v>0</v>
      </c>
      <c r="G55" s="5" t="s">
        <v>13</v>
      </c>
      <c r="H55" s="5">
        <f t="shared" si="2"/>
        <v>50000</v>
      </c>
      <c r="I55" s="5">
        <v>201</v>
      </c>
      <c r="K55" s="13" t="str">
        <f t="shared" si="3"/>
        <v>清风护腕(道)=元宝*50#RMB点*0#经验值*50000&amp;201</v>
      </c>
    </row>
    <row r="56" ht="14.25" spans="2:11">
      <c r="B56" s="10" t="s">
        <v>63</v>
      </c>
      <c r="C56" s="5" t="s">
        <v>11</v>
      </c>
      <c r="D56" s="5">
        <v>50</v>
      </c>
      <c r="E56" s="5" t="s">
        <v>12</v>
      </c>
      <c r="F56" s="5">
        <v>0</v>
      </c>
      <c r="G56" s="5" t="s">
        <v>13</v>
      </c>
      <c r="H56" s="5">
        <f t="shared" si="2"/>
        <v>50000</v>
      </c>
      <c r="I56" s="5">
        <v>201</v>
      </c>
      <c r="K56" s="13" t="str">
        <f t="shared" si="3"/>
        <v>清风道戒=元宝*50#RMB点*0#经验值*50000&amp;201</v>
      </c>
    </row>
    <row r="57" ht="14.25" spans="2:11">
      <c r="B57" s="10" t="s">
        <v>64</v>
      </c>
      <c r="C57" s="5" t="s">
        <v>11</v>
      </c>
      <c r="D57" s="5">
        <v>50</v>
      </c>
      <c r="E57" s="5" t="s">
        <v>12</v>
      </c>
      <c r="F57" s="5">
        <v>0</v>
      </c>
      <c r="G57" s="5" t="s">
        <v>13</v>
      </c>
      <c r="H57" s="5">
        <f t="shared" si="2"/>
        <v>50000</v>
      </c>
      <c r="I57" s="5">
        <v>201</v>
      </c>
      <c r="K57" s="13" t="str">
        <f t="shared" si="3"/>
        <v>清风勋章(道)=元宝*50#RMB点*0#经验值*50000&amp;201</v>
      </c>
    </row>
    <row r="58" ht="14.25" spans="2:11">
      <c r="B58" s="10" t="s">
        <v>65</v>
      </c>
      <c r="C58" s="5" t="s">
        <v>11</v>
      </c>
      <c r="D58" s="5">
        <v>50</v>
      </c>
      <c r="E58" s="5" t="s">
        <v>12</v>
      </c>
      <c r="F58" s="5">
        <v>0</v>
      </c>
      <c r="G58" s="5" t="s">
        <v>13</v>
      </c>
      <c r="H58" s="5">
        <f t="shared" si="2"/>
        <v>50000</v>
      </c>
      <c r="I58" s="5">
        <v>201</v>
      </c>
      <c r="K58" s="13" t="str">
        <f t="shared" si="3"/>
        <v>清风腰带(道)=元宝*50#RMB点*0#经验值*50000&amp;201</v>
      </c>
    </row>
    <row r="59" ht="14.25" spans="2:11">
      <c r="B59" s="10" t="s">
        <v>66</v>
      </c>
      <c r="C59" s="5" t="s">
        <v>11</v>
      </c>
      <c r="D59" s="5">
        <v>50</v>
      </c>
      <c r="E59" s="5" t="s">
        <v>12</v>
      </c>
      <c r="F59" s="5">
        <v>0</v>
      </c>
      <c r="G59" s="5" t="s">
        <v>13</v>
      </c>
      <c r="H59" s="5">
        <f t="shared" si="2"/>
        <v>50000</v>
      </c>
      <c r="I59" s="5">
        <v>201</v>
      </c>
      <c r="K59" s="13" t="str">
        <f t="shared" si="3"/>
        <v>清风靴子(道)=元宝*50#RMB点*0#经验值*50000&amp;201</v>
      </c>
    </row>
    <row r="60" s="4" customFormat="1" spans="2:11">
      <c r="B60" s="9"/>
      <c r="C60" s="9"/>
      <c r="D60" s="9"/>
      <c r="E60" s="9"/>
      <c r="F60" s="9"/>
      <c r="G60" s="9"/>
      <c r="H60" s="9"/>
      <c r="I60" s="9"/>
      <c r="K60" s="12" t="s">
        <v>67</v>
      </c>
    </row>
    <row r="61" ht="14.25" spans="2:11">
      <c r="B61" s="10" t="s">
        <v>68</v>
      </c>
      <c r="C61" s="5" t="s">
        <v>11</v>
      </c>
      <c r="D61" s="5">
        <f>D62</f>
        <v>450</v>
      </c>
      <c r="E61" s="5" t="s">
        <v>12</v>
      </c>
      <c r="F61" s="5">
        <v>0</v>
      </c>
      <c r="G61" s="5" t="s">
        <v>13</v>
      </c>
      <c r="H61" s="5">
        <f t="shared" ref="H61:H90" si="4">D61*1000</f>
        <v>450000</v>
      </c>
      <c r="I61" s="5">
        <f>I30+1</f>
        <v>202</v>
      </c>
      <c r="K61" s="13" t="str">
        <f t="shared" ref="K61:K90" si="5">""&amp;B61&amp;"="&amp;C61&amp;"*"&amp;D61&amp;"#"&amp;E61&amp;"*"&amp;F61&amp;"#"&amp;G61&amp;"*"&amp;H61&amp;"&amp;"&amp;I61&amp;""</f>
        <v>热血斩=元宝*450#RMB点*0#经验值*450000&amp;202</v>
      </c>
    </row>
    <row r="62" ht="14.25" spans="2:11">
      <c r="B62" s="10" t="s">
        <v>69</v>
      </c>
      <c r="C62" s="5" t="s">
        <v>11</v>
      </c>
      <c r="D62" s="5">
        <f>D63</f>
        <v>450</v>
      </c>
      <c r="E62" s="5" t="s">
        <v>12</v>
      </c>
      <c r="F62" s="5">
        <v>0</v>
      </c>
      <c r="G62" s="5" t="s">
        <v>13</v>
      </c>
      <c r="H62" s="5">
        <f t="shared" si="4"/>
        <v>450000</v>
      </c>
      <c r="I62" s="5">
        <f t="shared" ref="I62:I91" si="6">I31+1</f>
        <v>202</v>
      </c>
      <c r="K62" s="13" t="str">
        <f t="shared" si="5"/>
        <v>热血杖=元宝*450#RMB点*0#经验值*450000&amp;202</v>
      </c>
    </row>
    <row r="63" ht="14.25" spans="2:11">
      <c r="B63" s="10" t="s">
        <v>70</v>
      </c>
      <c r="C63" s="5" t="s">
        <v>11</v>
      </c>
      <c r="D63" s="5">
        <f>ROUND(D64*1.5,0)</f>
        <v>450</v>
      </c>
      <c r="E63" s="5" t="s">
        <v>12</v>
      </c>
      <c r="F63" s="5">
        <v>0</v>
      </c>
      <c r="G63" s="5" t="s">
        <v>13</v>
      </c>
      <c r="H63" s="5">
        <f t="shared" si="4"/>
        <v>450000</v>
      </c>
      <c r="I63" s="5">
        <f t="shared" si="6"/>
        <v>202</v>
      </c>
      <c r="K63" s="13" t="str">
        <f t="shared" si="5"/>
        <v>热血剑=元宝*450#RMB点*0#经验值*450000&amp;202</v>
      </c>
    </row>
    <row r="64" ht="14.25" spans="2:11">
      <c r="B64" s="10" t="s">
        <v>71</v>
      </c>
      <c r="C64" s="5" t="s">
        <v>11</v>
      </c>
      <c r="D64" s="5">
        <f>D65</f>
        <v>300</v>
      </c>
      <c r="E64" s="5" t="s">
        <v>12</v>
      </c>
      <c r="F64" s="5">
        <v>0</v>
      </c>
      <c r="G64" s="5" t="s">
        <v>13</v>
      </c>
      <c r="H64" s="5">
        <f t="shared" si="4"/>
        <v>300000</v>
      </c>
      <c r="I64" s="5">
        <f t="shared" si="6"/>
        <v>202</v>
      </c>
      <c r="K64" s="13" t="str">
        <f t="shared" si="5"/>
        <v>热血圣衣(男)=元宝*300#RMB点*0#经验值*300000&amp;202</v>
      </c>
    </row>
    <row r="65" ht="14.25" spans="2:11">
      <c r="B65" s="10" t="s">
        <v>72</v>
      </c>
      <c r="C65" s="5" t="s">
        <v>11</v>
      </c>
      <c r="D65" s="5">
        <f>D66</f>
        <v>300</v>
      </c>
      <c r="E65" s="5" t="s">
        <v>12</v>
      </c>
      <c r="F65" s="5">
        <v>0</v>
      </c>
      <c r="G65" s="5" t="s">
        <v>13</v>
      </c>
      <c r="H65" s="5">
        <f t="shared" si="4"/>
        <v>300000</v>
      </c>
      <c r="I65" s="5">
        <f t="shared" si="6"/>
        <v>202</v>
      </c>
      <c r="K65" s="13" t="str">
        <f t="shared" si="5"/>
        <v>热血圣衣(女)=元宝*300#RMB点*0#经验值*300000&amp;202</v>
      </c>
    </row>
    <row r="66" ht="14.25" spans="2:11">
      <c r="B66" s="10" t="s">
        <v>73</v>
      </c>
      <c r="C66" s="5" t="s">
        <v>11</v>
      </c>
      <c r="D66" s="5">
        <f>D67</f>
        <v>300</v>
      </c>
      <c r="E66" s="5" t="s">
        <v>12</v>
      </c>
      <c r="F66" s="5">
        <v>0</v>
      </c>
      <c r="G66" s="5" t="s">
        <v>13</v>
      </c>
      <c r="H66" s="5">
        <f t="shared" si="4"/>
        <v>300000</v>
      </c>
      <c r="I66" s="5">
        <f t="shared" si="6"/>
        <v>202</v>
      </c>
      <c r="K66" s="13" t="str">
        <f t="shared" si="5"/>
        <v>热血魔衣(男)=元宝*300#RMB点*0#经验值*300000&amp;202</v>
      </c>
    </row>
    <row r="67" ht="14.25" spans="2:11">
      <c r="B67" s="10" t="s">
        <v>74</v>
      </c>
      <c r="C67" s="5" t="s">
        <v>11</v>
      </c>
      <c r="D67" s="5">
        <f>D68</f>
        <v>300</v>
      </c>
      <c r="E67" s="5" t="s">
        <v>12</v>
      </c>
      <c r="F67" s="5">
        <v>0</v>
      </c>
      <c r="G67" s="5" t="s">
        <v>13</v>
      </c>
      <c r="H67" s="5">
        <f t="shared" si="4"/>
        <v>300000</v>
      </c>
      <c r="I67" s="5">
        <f t="shared" si="6"/>
        <v>202</v>
      </c>
      <c r="K67" s="13" t="str">
        <f t="shared" si="5"/>
        <v>热血魔衣(女)=元宝*300#RMB点*0#经验值*300000&amp;202</v>
      </c>
    </row>
    <row r="68" ht="14.25" spans="2:11">
      <c r="B68" s="10" t="s">
        <v>75</v>
      </c>
      <c r="C68" s="5" t="s">
        <v>11</v>
      </c>
      <c r="D68" s="5">
        <f>D69</f>
        <v>300</v>
      </c>
      <c r="E68" s="5" t="s">
        <v>12</v>
      </c>
      <c r="F68" s="5">
        <v>0</v>
      </c>
      <c r="G68" s="5" t="s">
        <v>13</v>
      </c>
      <c r="H68" s="5">
        <f t="shared" si="4"/>
        <v>300000</v>
      </c>
      <c r="I68" s="5">
        <f t="shared" si="6"/>
        <v>202</v>
      </c>
      <c r="K68" s="13" t="str">
        <f t="shared" si="5"/>
        <v>热血尊衣(男)=元宝*300#RMB点*0#经验值*300000&amp;202</v>
      </c>
    </row>
    <row r="69" ht="14.25" spans="2:11">
      <c r="B69" s="10" t="s">
        <v>76</v>
      </c>
      <c r="C69" s="5" t="s">
        <v>11</v>
      </c>
      <c r="D69" s="5">
        <f>ROUND(D70*2,0)</f>
        <v>300</v>
      </c>
      <c r="E69" s="5" t="s">
        <v>12</v>
      </c>
      <c r="F69" s="5">
        <v>0</v>
      </c>
      <c r="G69" s="5" t="s">
        <v>13</v>
      </c>
      <c r="H69" s="5">
        <f t="shared" si="4"/>
        <v>300000</v>
      </c>
      <c r="I69" s="5">
        <f t="shared" si="6"/>
        <v>202</v>
      </c>
      <c r="K69" s="13" t="str">
        <f t="shared" si="5"/>
        <v>热血尊衣(女)=元宝*300#RMB点*0#经验值*300000&amp;202</v>
      </c>
    </row>
    <row r="70" ht="14.25" spans="2:11">
      <c r="B70" s="10" t="s">
        <v>77</v>
      </c>
      <c r="C70" s="5" t="s">
        <v>11</v>
      </c>
      <c r="D70" s="5">
        <v>150</v>
      </c>
      <c r="E70" s="5" t="s">
        <v>12</v>
      </c>
      <c r="F70" s="5">
        <v>0</v>
      </c>
      <c r="G70" s="5" t="s">
        <v>13</v>
      </c>
      <c r="H70" s="5">
        <f t="shared" si="4"/>
        <v>150000</v>
      </c>
      <c r="I70" s="5">
        <f t="shared" si="6"/>
        <v>202</v>
      </c>
      <c r="K70" s="13" t="str">
        <f t="shared" si="5"/>
        <v>热血战盔=元宝*150#RMB点*0#经验值*150000&amp;202</v>
      </c>
    </row>
    <row r="71" ht="14.25" spans="2:11">
      <c r="B71" s="10" t="s">
        <v>78</v>
      </c>
      <c r="C71" s="5" t="s">
        <v>11</v>
      </c>
      <c r="D71" s="5">
        <v>150</v>
      </c>
      <c r="E71" s="5" t="s">
        <v>12</v>
      </c>
      <c r="F71" s="5">
        <v>0</v>
      </c>
      <c r="G71" s="5" t="s">
        <v>13</v>
      </c>
      <c r="H71" s="5">
        <f t="shared" si="4"/>
        <v>150000</v>
      </c>
      <c r="I71" s="5">
        <f t="shared" si="6"/>
        <v>202</v>
      </c>
      <c r="K71" s="13" t="str">
        <f t="shared" si="5"/>
        <v>热血项链(战)=元宝*150#RMB点*0#经验值*150000&amp;202</v>
      </c>
    </row>
    <row r="72" ht="14.25" spans="2:11">
      <c r="B72" s="10" t="s">
        <v>79</v>
      </c>
      <c r="C72" s="5" t="s">
        <v>11</v>
      </c>
      <c r="D72" s="5">
        <v>150</v>
      </c>
      <c r="E72" s="5" t="s">
        <v>12</v>
      </c>
      <c r="F72" s="5">
        <v>0</v>
      </c>
      <c r="G72" s="5" t="s">
        <v>13</v>
      </c>
      <c r="H72" s="5">
        <f t="shared" si="4"/>
        <v>150000</v>
      </c>
      <c r="I72" s="5">
        <f t="shared" si="6"/>
        <v>202</v>
      </c>
      <c r="K72" s="13" t="str">
        <f t="shared" si="5"/>
        <v>热血护腕(战)=元宝*150#RMB点*0#经验值*150000&amp;202</v>
      </c>
    </row>
    <row r="73" ht="14.25" spans="2:11">
      <c r="B73" s="10" t="s">
        <v>80</v>
      </c>
      <c r="C73" s="5" t="s">
        <v>11</v>
      </c>
      <c r="D73" s="5">
        <v>150</v>
      </c>
      <c r="E73" s="5" t="s">
        <v>12</v>
      </c>
      <c r="F73" s="5">
        <v>0</v>
      </c>
      <c r="G73" s="5" t="s">
        <v>13</v>
      </c>
      <c r="H73" s="5">
        <f t="shared" si="4"/>
        <v>150000</v>
      </c>
      <c r="I73" s="5">
        <f t="shared" si="6"/>
        <v>202</v>
      </c>
      <c r="K73" s="13" t="str">
        <f t="shared" si="5"/>
        <v>热血战戒=元宝*150#RMB点*0#经验值*150000&amp;202</v>
      </c>
    </row>
    <row r="74" ht="14.25" spans="2:11">
      <c r="B74" s="10" t="s">
        <v>81</v>
      </c>
      <c r="C74" s="5" t="s">
        <v>11</v>
      </c>
      <c r="D74" s="5">
        <v>150</v>
      </c>
      <c r="E74" s="5" t="s">
        <v>12</v>
      </c>
      <c r="F74" s="5">
        <v>0</v>
      </c>
      <c r="G74" s="5" t="s">
        <v>13</v>
      </c>
      <c r="H74" s="5">
        <f t="shared" si="4"/>
        <v>150000</v>
      </c>
      <c r="I74" s="5">
        <f t="shared" si="6"/>
        <v>202</v>
      </c>
      <c r="K74" s="13" t="str">
        <f t="shared" si="5"/>
        <v>热血令(战)=元宝*150#RMB点*0#经验值*150000&amp;202</v>
      </c>
    </row>
    <row r="75" ht="14.25" spans="2:11">
      <c r="B75" s="10" t="s">
        <v>82</v>
      </c>
      <c r="C75" s="5" t="s">
        <v>11</v>
      </c>
      <c r="D75" s="5">
        <v>150</v>
      </c>
      <c r="E75" s="5" t="s">
        <v>12</v>
      </c>
      <c r="F75" s="5">
        <v>0</v>
      </c>
      <c r="G75" s="5" t="s">
        <v>13</v>
      </c>
      <c r="H75" s="5">
        <f t="shared" si="4"/>
        <v>150000</v>
      </c>
      <c r="I75" s="5">
        <f t="shared" si="6"/>
        <v>202</v>
      </c>
      <c r="K75" s="13" t="str">
        <f t="shared" si="5"/>
        <v>热血腰带(战)=元宝*150#RMB点*0#经验值*150000&amp;202</v>
      </c>
    </row>
    <row r="76" ht="14.25" spans="2:11">
      <c r="B76" s="10" t="s">
        <v>83</v>
      </c>
      <c r="C76" s="5" t="s">
        <v>11</v>
      </c>
      <c r="D76" s="5">
        <v>150</v>
      </c>
      <c r="E76" s="5" t="s">
        <v>12</v>
      </c>
      <c r="F76" s="5">
        <v>0</v>
      </c>
      <c r="G76" s="5" t="s">
        <v>13</v>
      </c>
      <c r="H76" s="5">
        <f t="shared" si="4"/>
        <v>150000</v>
      </c>
      <c r="I76" s="5">
        <f t="shared" si="6"/>
        <v>202</v>
      </c>
      <c r="K76" s="13" t="str">
        <f t="shared" si="5"/>
        <v>热血靴子(战)=元宝*150#RMB点*0#经验值*150000&amp;202</v>
      </c>
    </row>
    <row r="77" ht="14.25" spans="2:11">
      <c r="B77" s="10" t="s">
        <v>84</v>
      </c>
      <c r="C77" s="5" t="s">
        <v>11</v>
      </c>
      <c r="D77" s="5">
        <v>150</v>
      </c>
      <c r="E77" s="5" t="s">
        <v>12</v>
      </c>
      <c r="F77" s="5">
        <v>0</v>
      </c>
      <c r="G77" s="5" t="s">
        <v>13</v>
      </c>
      <c r="H77" s="5">
        <f t="shared" si="4"/>
        <v>150000</v>
      </c>
      <c r="I77" s="5">
        <f t="shared" si="6"/>
        <v>202</v>
      </c>
      <c r="K77" s="13" t="str">
        <f t="shared" si="5"/>
        <v>热血魔盔=元宝*150#RMB点*0#经验值*150000&amp;202</v>
      </c>
    </row>
    <row r="78" ht="14.25" spans="2:11">
      <c r="B78" s="10" t="s">
        <v>85</v>
      </c>
      <c r="C78" s="5" t="s">
        <v>11</v>
      </c>
      <c r="D78" s="5">
        <v>150</v>
      </c>
      <c r="E78" s="5" t="s">
        <v>12</v>
      </c>
      <c r="F78" s="5">
        <v>0</v>
      </c>
      <c r="G78" s="5" t="s">
        <v>13</v>
      </c>
      <c r="H78" s="5">
        <f t="shared" si="4"/>
        <v>150000</v>
      </c>
      <c r="I78" s="5">
        <f t="shared" si="6"/>
        <v>202</v>
      </c>
      <c r="K78" s="13" t="str">
        <f t="shared" si="5"/>
        <v>热血项链(法)=元宝*150#RMB点*0#经验值*150000&amp;202</v>
      </c>
    </row>
    <row r="79" ht="14.25" spans="2:11">
      <c r="B79" s="10" t="s">
        <v>86</v>
      </c>
      <c r="C79" s="5" t="s">
        <v>11</v>
      </c>
      <c r="D79" s="5">
        <v>150</v>
      </c>
      <c r="E79" s="5" t="s">
        <v>12</v>
      </c>
      <c r="F79" s="5">
        <v>0</v>
      </c>
      <c r="G79" s="5" t="s">
        <v>13</v>
      </c>
      <c r="H79" s="5">
        <f t="shared" si="4"/>
        <v>150000</v>
      </c>
      <c r="I79" s="5">
        <f t="shared" si="6"/>
        <v>202</v>
      </c>
      <c r="K79" s="13" t="str">
        <f t="shared" si="5"/>
        <v>热血护腕(法)=元宝*150#RMB点*0#经验值*150000&amp;202</v>
      </c>
    </row>
    <row r="80" ht="14.25" spans="2:11">
      <c r="B80" s="10" t="s">
        <v>87</v>
      </c>
      <c r="C80" s="5" t="s">
        <v>11</v>
      </c>
      <c r="D80" s="5">
        <v>150</v>
      </c>
      <c r="E80" s="5" t="s">
        <v>12</v>
      </c>
      <c r="F80" s="5">
        <v>0</v>
      </c>
      <c r="G80" s="5" t="s">
        <v>13</v>
      </c>
      <c r="H80" s="5">
        <f t="shared" si="4"/>
        <v>150000</v>
      </c>
      <c r="I80" s="5">
        <f t="shared" si="6"/>
        <v>202</v>
      </c>
      <c r="K80" s="13" t="str">
        <f t="shared" si="5"/>
        <v>热血魔戒=元宝*150#RMB点*0#经验值*150000&amp;202</v>
      </c>
    </row>
    <row r="81" ht="14.25" spans="2:11">
      <c r="B81" s="10" t="s">
        <v>88</v>
      </c>
      <c r="C81" s="5" t="s">
        <v>11</v>
      </c>
      <c r="D81" s="5">
        <v>150</v>
      </c>
      <c r="E81" s="5" t="s">
        <v>12</v>
      </c>
      <c r="F81" s="5">
        <v>0</v>
      </c>
      <c r="G81" s="5" t="s">
        <v>13</v>
      </c>
      <c r="H81" s="5">
        <f t="shared" si="4"/>
        <v>150000</v>
      </c>
      <c r="I81" s="5">
        <f t="shared" si="6"/>
        <v>202</v>
      </c>
      <c r="K81" s="13" t="str">
        <f t="shared" si="5"/>
        <v>热血令(法)=元宝*150#RMB点*0#经验值*150000&amp;202</v>
      </c>
    </row>
    <row r="82" ht="14.25" spans="2:11">
      <c r="B82" s="10" t="s">
        <v>89</v>
      </c>
      <c r="C82" s="5" t="s">
        <v>11</v>
      </c>
      <c r="D82" s="5">
        <v>150</v>
      </c>
      <c r="E82" s="5" t="s">
        <v>12</v>
      </c>
      <c r="F82" s="5">
        <v>0</v>
      </c>
      <c r="G82" s="5" t="s">
        <v>13</v>
      </c>
      <c r="H82" s="5">
        <f t="shared" si="4"/>
        <v>150000</v>
      </c>
      <c r="I82" s="5">
        <f t="shared" si="6"/>
        <v>202</v>
      </c>
      <c r="K82" s="13" t="str">
        <f t="shared" si="5"/>
        <v>热血腰带(法)=元宝*150#RMB点*0#经验值*150000&amp;202</v>
      </c>
    </row>
    <row r="83" ht="14.25" spans="2:11">
      <c r="B83" s="10" t="s">
        <v>90</v>
      </c>
      <c r="C83" s="5" t="s">
        <v>11</v>
      </c>
      <c r="D83" s="5">
        <v>150</v>
      </c>
      <c r="E83" s="5" t="s">
        <v>12</v>
      </c>
      <c r="F83" s="5">
        <v>0</v>
      </c>
      <c r="G83" s="5" t="s">
        <v>13</v>
      </c>
      <c r="H83" s="5">
        <f t="shared" si="4"/>
        <v>150000</v>
      </c>
      <c r="I83" s="5">
        <f t="shared" si="6"/>
        <v>202</v>
      </c>
      <c r="K83" s="13" t="str">
        <f t="shared" si="5"/>
        <v>热血靴子(法)=元宝*150#RMB点*0#经验值*150000&amp;202</v>
      </c>
    </row>
    <row r="84" ht="14.25" spans="2:11">
      <c r="B84" s="10" t="s">
        <v>91</v>
      </c>
      <c r="C84" s="5" t="s">
        <v>11</v>
      </c>
      <c r="D84" s="5">
        <v>150</v>
      </c>
      <c r="E84" s="5" t="s">
        <v>12</v>
      </c>
      <c r="F84" s="5">
        <v>0</v>
      </c>
      <c r="G84" s="5" t="s">
        <v>13</v>
      </c>
      <c r="H84" s="5">
        <f t="shared" si="4"/>
        <v>150000</v>
      </c>
      <c r="I84" s="5">
        <f t="shared" si="6"/>
        <v>202</v>
      </c>
      <c r="K84" s="13" t="str">
        <f t="shared" si="5"/>
        <v>热血道盔=元宝*150#RMB点*0#经验值*150000&amp;202</v>
      </c>
    </row>
    <row r="85" ht="14.25" spans="2:11">
      <c r="B85" s="10" t="s">
        <v>92</v>
      </c>
      <c r="C85" s="5" t="s">
        <v>11</v>
      </c>
      <c r="D85" s="5">
        <v>150</v>
      </c>
      <c r="E85" s="5" t="s">
        <v>12</v>
      </c>
      <c r="F85" s="5">
        <v>0</v>
      </c>
      <c r="G85" s="5" t="s">
        <v>13</v>
      </c>
      <c r="H85" s="5">
        <f t="shared" si="4"/>
        <v>150000</v>
      </c>
      <c r="I85" s="5">
        <f t="shared" si="6"/>
        <v>202</v>
      </c>
      <c r="K85" s="13" t="str">
        <f t="shared" si="5"/>
        <v>热血项链(道)=元宝*150#RMB点*0#经验值*150000&amp;202</v>
      </c>
    </row>
    <row r="86" ht="14.25" spans="2:11">
      <c r="B86" s="10" t="s">
        <v>93</v>
      </c>
      <c r="C86" s="5" t="s">
        <v>11</v>
      </c>
      <c r="D86" s="5">
        <v>150</v>
      </c>
      <c r="E86" s="5" t="s">
        <v>12</v>
      </c>
      <c r="F86" s="5">
        <v>0</v>
      </c>
      <c r="G86" s="5" t="s">
        <v>13</v>
      </c>
      <c r="H86" s="5">
        <f t="shared" si="4"/>
        <v>150000</v>
      </c>
      <c r="I86" s="5">
        <f t="shared" si="6"/>
        <v>202</v>
      </c>
      <c r="K86" s="13" t="str">
        <f t="shared" si="5"/>
        <v>热血护腕(道)=元宝*150#RMB点*0#经验值*150000&amp;202</v>
      </c>
    </row>
    <row r="87" ht="14.25" spans="2:11">
      <c r="B87" s="10" t="s">
        <v>94</v>
      </c>
      <c r="C87" s="5" t="s">
        <v>11</v>
      </c>
      <c r="D87" s="5">
        <v>150</v>
      </c>
      <c r="E87" s="5" t="s">
        <v>12</v>
      </c>
      <c r="F87" s="5">
        <v>0</v>
      </c>
      <c r="G87" s="5" t="s">
        <v>13</v>
      </c>
      <c r="H87" s="5">
        <f t="shared" si="4"/>
        <v>150000</v>
      </c>
      <c r="I87" s="5">
        <f t="shared" si="6"/>
        <v>202</v>
      </c>
      <c r="K87" s="13" t="str">
        <f t="shared" si="5"/>
        <v>热血道戒=元宝*150#RMB点*0#经验值*150000&amp;202</v>
      </c>
    </row>
    <row r="88" ht="14.25" spans="2:11">
      <c r="B88" s="10" t="s">
        <v>95</v>
      </c>
      <c r="C88" s="5" t="s">
        <v>11</v>
      </c>
      <c r="D88" s="5">
        <v>150</v>
      </c>
      <c r="E88" s="5" t="s">
        <v>12</v>
      </c>
      <c r="F88" s="5">
        <v>0</v>
      </c>
      <c r="G88" s="5" t="s">
        <v>13</v>
      </c>
      <c r="H88" s="5">
        <f t="shared" si="4"/>
        <v>150000</v>
      </c>
      <c r="I88" s="5">
        <f t="shared" si="6"/>
        <v>202</v>
      </c>
      <c r="K88" s="13" t="str">
        <f t="shared" si="5"/>
        <v>热血令(道)=元宝*150#RMB点*0#经验值*150000&amp;202</v>
      </c>
    </row>
    <row r="89" ht="14.25" spans="2:11">
      <c r="B89" s="10" t="s">
        <v>96</v>
      </c>
      <c r="C89" s="5" t="s">
        <v>11</v>
      </c>
      <c r="D89" s="5">
        <v>150</v>
      </c>
      <c r="E89" s="5" t="s">
        <v>12</v>
      </c>
      <c r="F89" s="5">
        <v>0</v>
      </c>
      <c r="G89" s="5" t="s">
        <v>13</v>
      </c>
      <c r="H89" s="5">
        <f t="shared" si="4"/>
        <v>150000</v>
      </c>
      <c r="I89" s="5">
        <f t="shared" si="6"/>
        <v>202</v>
      </c>
      <c r="K89" s="13" t="str">
        <f t="shared" si="5"/>
        <v>热血腰带(道)=元宝*150#RMB点*0#经验值*150000&amp;202</v>
      </c>
    </row>
    <row r="90" ht="14.25" spans="2:11">
      <c r="B90" s="10" t="s">
        <v>97</v>
      </c>
      <c r="C90" s="5" t="s">
        <v>11</v>
      </c>
      <c r="D90" s="5">
        <v>150</v>
      </c>
      <c r="E90" s="5" t="s">
        <v>12</v>
      </c>
      <c r="F90" s="5">
        <v>0</v>
      </c>
      <c r="G90" s="5" t="s">
        <v>13</v>
      </c>
      <c r="H90" s="5">
        <f t="shared" si="4"/>
        <v>150000</v>
      </c>
      <c r="I90" s="5">
        <f t="shared" si="6"/>
        <v>202</v>
      </c>
      <c r="K90" s="13" t="str">
        <f t="shared" si="5"/>
        <v>热血靴子(道)=元宝*150#RMB点*0#经验值*150000&amp;202</v>
      </c>
    </row>
    <row r="91" s="4" customFormat="1" spans="2:11">
      <c r="B91" s="9"/>
      <c r="C91" s="9"/>
      <c r="D91" s="9"/>
      <c r="E91" s="9"/>
      <c r="F91" s="9"/>
      <c r="G91" s="9"/>
      <c r="H91" s="9"/>
      <c r="I91" s="9"/>
      <c r="K91" s="12" t="s">
        <v>98</v>
      </c>
    </row>
    <row r="92" ht="14.25" spans="2:11">
      <c r="B92" s="10" t="s">
        <v>99</v>
      </c>
      <c r="C92" s="5" t="s">
        <v>11</v>
      </c>
      <c r="D92" s="5">
        <f t="shared" ref="D92:D99" si="7">D93</f>
        <v>900</v>
      </c>
      <c r="E92" s="5" t="s">
        <v>12</v>
      </c>
      <c r="F92" s="5">
        <v>0</v>
      </c>
      <c r="G92" s="5" t="s">
        <v>13</v>
      </c>
      <c r="H92" s="5">
        <f t="shared" ref="H92:H137" si="8">D92*1000</f>
        <v>900000</v>
      </c>
      <c r="I92" s="5">
        <f>I61+1</f>
        <v>203</v>
      </c>
      <c r="K92" s="13" t="str">
        <f t="shared" ref="K92:K137" si="9">""&amp;B92&amp;"="&amp;C92&amp;"*"&amp;D92&amp;"#"&amp;E92&amp;"*"&amp;F92&amp;"#"&amp;G92&amp;"*"&amp;H92&amp;"&amp;"&amp;I92&amp;""</f>
        <v>苍茫圣剑=元宝*900#RMB点*0#经验值*900000&amp;203</v>
      </c>
    </row>
    <row r="93" ht="14.25" spans="2:11">
      <c r="B93" s="10" t="s">
        <v>100</v>
      </c>
      <c r="C93" s="5" t="s">
        <v>11</v>
      </c>
      <c r="D93" s="5">
        <f t="shared" si="7"/>
        <v>900</v>
      </c>
      <c r="E93" s="5" t="s">
        <v>12</v>
      </c>
      <c r="F93" s="5">
        <v>0</v>
      </c>
      <c r="G93" s="5" t="s">
        <v>13</v>
      </c>
      <c r="H93" s="5">
        <f t="shared" si="8"/>
        <v>900000</v>
      </c>
      <c r="I93" s="5">
        <f t="shared" ref="I93:I124" si="10">I62+1</f>
        <v>203</v>
      </c>
      <c r="K93" s="13" t="str">
        <f t="shared" si="9"/>
        <v>苍茫魔剑=元宝*900#RMB点*0#经验值*900000&amp;203</v>
      </c>
    </row>
    <row r="94" ht="14.25" spans="2:11">
      <c r="B94" s="10" t="s">
        <v>101</v>
      </c>
      <c r="C94" s="5" t="s">
        <v>11</v>
      </c>
      <c r="D94" s="5">
        <f>ROUND(D95*1.5,0)</f>
        <v>900</v>
      </c>
      <c r="E94" s="5" t="s">
        <v>12</v>
      </c>
      <c r="F94" s="5">
        <v>0</v>
      </c>
      <c r="G94" s="5" t="s">
        <v>13</v>
      </c>
      <c r="H94" s="5">
        <f t="shared" si="8"/>
        <v>900000</v>
      </c>
      <c r="I94" s="5">
        <f t="shared" si="10"/>
        <v>203</v>
      </c>
      <c r="K94" s="13" t="str">
        <f t="shared" si="9"/>
        <v>苍茫尊剑=元宝*900#RMB点*0#经验值*900000&amp;203</v>
      </c>
    </row>
    <row r="95" ht="14.25" spans="2:11">
      <c r="B95" s="10" t="s">
        <v>102</v>
      </c>
      <c r="C95" s="5" t="s">
        <v>11</v>
      </c>
      <c r="D95" s="5">
        <f t="shared" si="7"/>
        <v>600</v>
      </c>
      <c r="E95" s="5" t="s">
        <v>12</v>
      </c>
      <c r="F95" s="5">
        <v>0</v>
      </c>
      <c r="G95" s="5" t="s">
        <v>13</v>
      </c>
      <c r="H95" s="5">
        <f t="shared" si="8"/>
        <v>600000</v>
      </c>
      <c r="I95" s="5">
        <f t="shared" si="10"/>
        <v>203</v>
      </c>
      <c r="K95" s="13" t="str">
        <f t="shared" si="9"/>
        <v>苍茫圣甲(男)=元宝*600#RMB点*0#经验值*600000&amp;203</v>
      </c>
    </row>
    <row r="96" ht="14.25" spans="2:11">
      <c r="B96" s="10" t="s">
        <v>103</v>
      </c>
      <c r="C96" s="5" t="s">
        <v>11</v>
      </c>
      <c r="D96" s="5">
        <f t="shared" si="7"/>
        <v>600</v>
      </c>
      <c r="E96" s="5" t="s">
        <v>12</v>
      </c>
      <c r="F96" s="5">
        <v>0</v>
      </c>
      <c r="G96" s="5" t="s">
        <v>13</v>
      </c>
      <c r="H96" s="5">
        <f t="shared" si="8"/>
        <v>600000</v>
      </c>
      <c r="I96" s="5">
        <f t="shared" si="10"/>
        <v>203</v>
      </c>
      <c r="K96" s="13" t="str">
        <f t="shared" si="9"/>
        <v>苍茫圣甲(女)=元宝*600#RMB点*0#经验值*600000&amp;203</v>
      </c>
    </row>
    <row r="97" ht="14.25" spans="2:11">
      <c r="B97" s="10" t="s">
        <v>104</v>
      </c>
      <c r="C97" s="5" t="s">
        <v>11</v>
      </c>
      <c r="D97" s="5">
        <f t="shared" si="7"/>
        <v>600</v>
      </c>
      <c r="E97" s="5" t="s">
        <v>12</v>
      </c>
      <c r="F97" s="5">
        <v>0</v>
      </c>
      <c r="G97" s="5" t="s">
        <v>13</v>
      </c>
      <c r="H97" s="5">
        <f t="shared" si="8"/>
        <v>600000</v>
      </c>
      <c r="I97" s="5">
        <f t="shared" si="10"/>
        <v>203</v>
      </c>
      <c r="K97" s="13" t="str">
        <f t="shared" si="9"/>
        <v>苍茫魔衣(男)=元宝*600#RMB点*0#经验值*600000&amp;203</v>
      </c>
    </row>
    <row r="98" ht="14.25" spans="2:11">
      <c r="B98" s="10" t="s">
        <v>105</v>
      </c>
      <c r="C98" s="5" t="s">
        <v>11</v>
      </c>
      <c r="D98" s="5">
        <f t="shared" si="7"/>
        <v>600</v>
      </c>
      <c r="E98" s="5" t="s">
        <v>12</v>
      </c>
      <c r="F98" s="5">
        <v>0</v>
      </c>
      <c r="G98" s="5" t="s">
        <v>13</v>
      </c>
      <c r="H98" s="5">
        <f t="shared" si="8"/>
        <v>600000</v>
      </c>
      <c r="I98" s="5">
        <f t="shared" si="10"/>
        <v>203</v>
      </c>
      <c r="K98" s="13" t="str">
        <f t="shared" si="9"/>
        <v>苍茫魔衣(女)=元宝*600#RMB点*0#经验值*600000&amp;203</v>
      </c>
    </row>
    <row r="99" ht="14.25" spans="2:11">
      <c r="B99" s="10" t="s">
        <v>106</v>
      </c>
      <c r="C99" s="5" t="s">
        <v>11</v>
      </c>
      <c r="D99" s="5">
        <f t="shared" si="7"/>
        <v>600</v>
      </c>
      <c r="E99" s="5" t="s">
        <v>12</v>
      </c>
      <c r="F99" s="5">
        <v>0</v>
      </c>
      <c r="G99" s="5" t="s">
        <v>13</v>
      </c>
      <c r="H99" s="5">
        <f t="shared" si="8"/>
        <v>600000</v>
      </c>
      <c r="I99" s="5">
        <f t="shared" si="10"/>
        <v>203</v>
      </c>
      <c r="K99" s="13" t="str">
        <f t="shared" si="9"/>
        <v>苍茫道袍(男)=元宝*600#RMB点*0#经验值*600000&amp;203</v>
      </c>
    </row>
    <row r="100" ht="14.25" spans="2:11">
      <c r="B100" s="10" t="s">
        <v>107</v>
      </c>
      <c r="C100" s="5" t="s">
        <v>11</v>
      </c>
      <c r="D100" s="5">
        <f>ROUND(D101*2,0)</f>
        <v>600</v>
      </c>
      <c r="E100" s="5" t="s">
        <v>12</v>
      </c>
      <c r="F100" s="5">
        <v>0</v>
      </c>
      <c r="G100" s="5" t="s">
        <v>13</v>
      </c>
      <c r="H100" s="5">
        <f t="shared" si="8"/>
        <v>600000</v>
      </c>
      <c r="I100" s="5">
        <f t="shared" si="10"/>
        <v>203</v>
      </c>
      <c r="K100" s="13" t="str">
        <f t="shared" si="9"/>
        <v>苍茫道袍(女)=元宝*600#RMB点*0#经验值*600000&amp;203</v>
      </c>
    </row>
    <row r="101" ht="14.25" spans="2:11">
      <c r="B101" s="10" t="s">
        <v>108</v>
      </c>
      <c r="C101" s="5" t="s">
        <v>11</v>
      </c>
      <c r="D101" s="5">
        <v>300</v>
      </c>
      <c r="E101" s="5" t="s">
        <v>12</v>
      </c>
      <c r="F101" s="5">
        <v>0</v>
      </c>
      <c r="G101" s="5" t="s">
        <v>13</v>
      </c>
      <c r="H101" s="5">
        <f t="shared" si="8"/>
        <v>300000</v>
      </c>
      <c r="I101" s="5">
        <f t="shared" si="10"/>
        <v>203</v>
      </c>
      <c r="K101" s="13" t="str">
        <f t="shared" si="9"/>
        <v>苍茫战盔=元宝*300#RMB点*0#经验值*300000&amp;203</v>
      </c>
    </row>
    <row r="102" ht="14.25" spans="2:11">
      <c r="B102" s="10" t="s">
        <v>109</v>
      </c>
      <c r="C102" s="5" t="s">
        <v>11</v>
      </c>
      <c r="D102" s="5">
        <v>300</v>
      </c>
      <c r="E102" s="5" t="s">
        <v>12</v>
      </c>
      <c r="F102" s="5">
        <v>0</v>
      </c>
      <c r="G102" s="5" t="s">
        <v>13</v>
      </c>
      <c r="H102" s="5">
        <f t="shared" si="8"/>
        <v>300000</v>
      </c>
      <c r="I102" s="5">
        <f t="shared" si="10"/>
        <v>203</v>
      </c>
      <c r="K102" s="13" t="str">
        <f t="shared" si="9"/>
        <v>苍茫项链(战)=元宝*300#RMB点*0#经验值*300000&amp;203</v>
      </c>
    </row>
    <row r="103" ht="14.25" spans="2:11">
      <c r="B103" s="10" t="s">
        <v>110</v>
      </c>
      <c r="C103" s="5" t="s">
        <v>11</v>
      </c>
      <c r="D103" s="5">
        <v>300</v>
      </c>
      <c r="E103" s="5" t="s">
        <v>12</v>
      </c>
      <c r="F103" s="5">
        <v>0</v>
      </c>
      <c r="G103" s="5" t="s">
        <v>13</v>
      </c>
      <c r="H103" s="5">
        <f t="shared" si="8"/>
        <v>300000</v>
      </c>
      <c r="I103" s="5">
        <f t="shared" si="10"/>
        <v>203</v>
      </c>
      <c r="K103" s="13" t="str">
        <f t="shared" si="9"/>
        <v>苍茫护腕(战)=元宝*300#RMB点*0#经验值*300000&amp;203</v>
      </c>
    </row>
    <row r="104" ht="14.25" spans="2:11">
      <c r="B104" s="10" t="s">
        <v>111</v>
      </c>
      <c r="C104" s="5" t="s">
        <v>11</v>
      </c>
      <c r="D104" s="5">
        <v>300</v>
      </c>
      <c r="E104" s="5" t="s">
        <v>12</v>
      </c>
      <c r="F104" s="5">
        <v>0</v>
      </c>
      <c r="G104" s="5" t="s">
        <v>13</v>
      </c>
      <c r="H104" s="5">
        <f t="shared" si="8"/>
        <v>300000</v>
      </c>
      <c r="I104" s="5">
        <f t="shared" si="10"/>
        <v>203</v>
      </c>
      <c r="K104" s="13" t="str">
        <f t="shared" si="9"/>
        <v>苍茫战戒=元宝*300#RMB点*0#经验值*300000&amp;203</v>
      </c>
    </row>
    <row r="105" ht="14.25" spans="2:11">
      <c r="B105" s="10" t="s">
        <v>112</v>
      </c>
      <c r="C105" s="5" t="s">
        <v>11</v>
      </c>
      <c r="D105" s="5">
        <v>300</v>
      </c>
      <c r="E105" s="5" t="s">
        <v>12</v>
      </c>
      <c r="F105" s="5">
        <v>0</v>
      </c>
      <c r="G105" s="5" t="s">
        <v>13</v>
      </c>
      <c r="H105" s="5">
        <f t="shared" si="8"/>
        <v>300000</v>
      </c>
      <c r="I105" s="5">
        <f t="shared" si="10"/>
        <v>203</v>
      </c>
      <c r="K105" s="13" t="str">
        <f t="shared" si="9"/>
        <v>苍茫令(战)=元宝*300#RMB点*0#经验值*300000&amp;203</v>
      </c>
    </row>
    <row r="106" ht="14.25" spans="2:11">
      <c r="B106" s="10" t="s">
        <v>113</v>
      </c>
      <c r="C106" s="5" t="s">
        <v>11</v>
      </c>
      <c r="D106" s="5">
        <v>300</v>
      </c>
      <c r="E106" s="5" t="s">
        <v>12</v>
      </c>
      <c r="F106" s="5">
        <v>0</v>
      </c>
      <c r="G106" s="5" t="s">
        <v>13</v>
      </c>
      <c r="H106" s="5">
        <f t="shared" si="8"/>
        <v>300000</v>
      </c>
      <c r="I106" s="5">
        <f t="shared" si="10"/>
        <v>203</v>
      </c>
      <c r="K106" s="13" t="str">
        <f t="shared" si="9"/>
        <v>苍茫腰带(战)=元宝*300#RMB点*0#经验值*300000&amp;203</v>
      </c>
    </row>
    <row r="107" ht="14.25" spans="2:11">
      <c r="B107" s="10" t="s">
        <v>114</v>
      </c>
      <c r="C107" s="5" t="s">
        <v>11</v>
      </c>
      <c r="D107" s="5">
        <v>300</v>
      </c>
      <c r="E107" s="5" t="s">
        <v>12</v>
      </c>
      <c r="F107" s="5">
        <v>0</v>
      </c>
      <c r="G107" s="5" t="s">
        <v>13</v>
      </c>
      <c r="H107" s="5">
        <f t="shared" si="8"/>
        <v>300000</v>
      </c>
      <c r="I107" s="5">
        <f t="shared" si="10"/>
        <v>203</v>
      </c>
      <c r="K107" s="13" t="str">
        <f t="shared" si="9"/>
        <v>苍茫靴子(战)=元宝*300#RMB点*0#经验值*300000&amp;203</v>
      </c>
    </row>
    <row r="108" ht="14.25" spans="2:11">
      <c r="B108" s="10" t="s">
        <v>115</v>
      </c>
      <c r="C108" s="5" t="s">
        <v>11</v>
      </c>
      <c r="D108" s="5">
        <v>300</v>
      </c>
      <c r="E108" s="5" t="s">
        <v>12</v>
      </c>
      <c r="F108" s="5">
        <v>0</v>
      </c>
      <c r="G108" s="5" t="s">
        <v>13</v>
      </c>
      <c r="H108" s="5">
        <f t="shared" si="8"/>
        <v>300000</v>
      </c>
      <c r="I108" s="5">
        <f t="shared" si="10"/>
        <v>203</v>
      </c>
      <c r="K108" s="13" t="str">
        <f t="shared" si="9"/>
        <v>苍茫魔盔=元宝*300#RMB点*0#经验值*300000&amp;203</v>
      </c>
    </row>
    <row r="109" ht="14.25" spans="2:11">
      <c r="B109" s="10" t="s">
        <v>116</v>
      </c>
      <c r="C109" s="5" t="s">
        <v>11</v>
      </c>
      <c r="D109" s="5">
        <v>300</v>
      </c>
      <c r="E109" s="5" t="s">
        <v>12</v>
      </c>
      <c r="F109" s="5">
        <v>0</v>
      </c>
      <c r="G109" s="5" t="s">
        <v>13</v>
      </c>
      <c r="H109" s="5">
        <f t="shared" si="8"/>
        <v>300000</v>
      </c>
      <c r="I109" s="5">
        <f t="shared" si="10"/>
        <v>203</v>
      </c>
      <c r="K109" s="13" t="str">
        <f t="shared" si="9"/>
        <v>苍茫项链(法)=元宝*300#RMB点*0#经验值*300000&amp;203</v>
      </c>
    </row>
    <row r="110" ht="14.25" spans="2:11">
      <c r="B110" s="10" t="s">
        <v>117</v>
      </c>
      <c r="C110" s="5" t="s">
        <v>11</v>
      </c>
      <c r="D110" s="5">
        <v>300</v>
      </c>
      <c r="E110" s="5" t="s">
        <v>12</v>
      </c>
      <c r="F110" s="5">
        <v>0</v>
      </c>
      <c r="G110" s="5" t="s">
        <v>13</v>
      </c>
      <c r="H110" s="5">
        <f t="shared" si="8"/>
        <v>300000</v>
      </c>
      <c r="I110" s="5">
        <f t="shared" si="10"/>
        <v>203</v>
      </c>
      <c r="K110" s="13" t="str">
        <f t="shared" si="9"/>
        <v>苍茫护腕(法)=元宝*300#RMB点*0#经验值*300000&amp;203</v>
      </c>
    </row>
    <row r="111" ht="14.25" spans="2:11">
      <c r="B111" s="10" t="s">
        <v>118</v>
      </c>
      <c r="C111" s="5" t="s">
        <v>11</v>
      </c>
      <c r="D111" s="5">
        <v>300</v>
      </c>
      <c r="E111" s="5" t="s">
        <v>12</v>
      </c>
      <c r="F111" s="5">
        <v>0</v>
      </c>
      <c r="G111" s="5" t="s">
        <v>13</v>
      </c>
      <c r="H111" s="5">
        <f t="shared" si="8"/>
        <v>300000</v>
      </c>
      <c r="I111" s="5">
        <f t="shared" si="10"/>
        <v>203</v>
      </c>
      <c r="K111" s="13" t="str">
        <f t="shared" si="9"/>
        <v>苍茫魔戒=元宝*300#RMB点*0#经验值*300000&amp;203</v>
      </c>
    </row>
    <row r="112" ht="14.25" spans="2:11">
      <c r="B112" s="10" t="s">
        <v>119</v>
      </c>
      <c r="C112" s="5" t="s">
        <v>11</v>
      </c>
      <c r="D112" s="5">
        <v>300</v>
      </c>
      <c r="E112" s="5" t="s">
        <v>12</v>
      </c>
      <c r="F112" s="5">
        <v>0</v>
      </c>
      <c r="G112" s="5" t="s">
        <v>13</v>
      </c>
      <c r="H112" s="5">
        <f t="shared" si="8"/>
        <v>300000</v>
      </c>
      <c r="I112" s="5">
        <f t="shared" si="10"/>
        <v>203</v>
      </c>
      <c r="K112" s="13" t="str">
        <f t="shared" si="9"/>
        <v>苍茫令(法)=元宝*300#RMB点*0#经验值*300000&amp;203</v>
      </c>
    </row>
    <row r="113" ht="14.25" spans="2:11">
      <c r="B113" s="10" t="s">
        <v>120</v>
      </c>
      <c r="C113" s="5" t="s">
        <v>11</v>
      </c>
      <c r="D113" s="5">
        <v>300</v>
      </c>
      <c r="E113" s="5" t="s">
        <v>12</v>
      </c>
      <c r="F113" s="5">
        <v>0</v>
      </c>
      <c r="G113" s="5" t="s">
        <v>13</v>
      </c>
      <c r="H113" s="5">
        <f t="shared" si="8"/>
        <v>300000</v>
      </c>
      <c r="I113" s="5">
        <f t="shared" si="10"/>
        <v>203</v>
      </c>
      <c r="K113" s="13" t="str">
        <f t="shared" si="9"/>
        <v>苍茫腰带(法)=元宝*300#RMB点*0#经验值*300000&amp;203</v>
      </c>
    </row>
    <row r="114" ht="14.25" spans="2:11">
      <c r="B114" s="10" t="s">
        <v>121</v>
      </c>
      <c r="C114" s="5" t="s">
        <v>11</v>
      </c>
      <c r="D114" s="5">
        <v>300</v>
      </c>
      <c r="E114" s="5" t="s">
        <v>12</v>
      </c>
      <c r="F114" s="5">
        <v>0</v>
      </c>
      <c r="G114" s="5" t="s">
        <v>13</v>
      </c>
      <c r="H114" s="5">
        <f t="shared" si="8"/>
        <v>300000</v>
      </c>
      <c r="I114" s="5">
        <f t="shared" si="10"/>
        <v>203</v>
      </c>
      <c r="K114" s="13" t="str">
        <f t="shared" si="9"/>
        <v>苍茫靴子(法)=元宝*300#RMB点*0#经验值*300000&amp;203</v>
      </c>
    </row>
    <row r="115" ht="14.25" spans="2:11">
      <c r="B115" s="10" t="s">
        <v>122</v>
      </c>
      <c r="C115" s="5" t="s">
        <v>11</v>
      </c>
      <c r="D115" s="5">
        <v>300</v>
      </c>
      <c r="E115" s="5" t="s">
        <v>12</v>
      </c>
      <c r="F115" s="5">
        <v>0</v>
      </c>
      <c r="G115" s="5" t="s">
        <v>13</v>
      </c>
      <c r="H115" s="5">
        <f t="shared" si="8"/>
        <v>300000</v>
      </c>
      <c r="I115" s="5">
        <f t="shared" si="10"/>
        <v>203</v>
      </c>
      <c r="K115" s="13" t="str">
        <f t="shared" si="9"/>
        <v>苍茫道盔=元宝*300#RMB点*0#经验值*300000&amp;203</v>
      </c>
    </row>
    <row r="116" ht="14.25" spans="2:11">
      <c r="B116" s="10" t="s">
        <v>123</v>
      </c>
      <c r="C116" s="5" t="s">
        <v>11</v>
      </c>
      <c r="D116" s="5">
        <v>300</v>
      </c>
      <c r="E116" s="5" t="s">
        <v>12</v>
      </c>
      <c r="F116" s="5">
        <v>0</v>
      </c>
      <c r="G116" s="5" t="s">
        <v>13</v>
      </c>
      <c r="H116" s="5">
        <f t="shared" si="8"/>
        <v>300000</v>
      </c>
      <c r="I116" s="5">
        <f t="shared" si="10"/>
        <v>203</v>
      </c>
      <c r="K116" s="13" t="str">
        <f t="shared" si="9"/>
        <v>苍茫项链(道)=元宝*300#RMB点*0#经验值*300000&amp;203</v>
      </c>
    </row>
    <row r="117" ht="14.25" spans="2:11">
      <c r="B117" s="10" t="s">
        <v>124</v>
      </c>
      <c r="C117" s="5" t="s">
        <v>11</v>
      </c>
      <c r="D117" s="5">
        <v>300</v>
      </c>
      <c r="E117" s="5" t="s">
        <v>12</v>
      </c>
      <c r="F117" s="5">
        <v>0</v>
      </c>
      <c r="G117" s="5" t="s">
        <v>13</v>
      </c>
      <c r="H117" s="5">
        <f t="shared" si="8"/>
        <v>300000</v>
      </c>
      <c r="I117" s="5">
        <f t="shared" si="10"/>
        <v>203</v>
      </c>
      <c r="K117" s="13" t="str">
        <f t="shared" si="9"/>
        <v>苍茫护腕(道)=元宝*300#RMB点*0#经验值*300000&amp;203</v>
      </c>
    </row>
    <row r="118" ht="14.25" spans="2:11">
      <c r="B118" s="10" t="s">
        <v>125</v>
      </c>
      <c r="C118" s="5" t="s">
        <v>11</v>
      </c>
      <c r="D118" s="5">
        <v>300</v>
      </c>
      <c r="E118" s="5" t="s">
        <v>12</v>
      </c>
      <c r="F118" s="5">
        <v>0</v>
      </c>
      <c r="G118" s="5" t="s">
        <v>13</v>
      </c>
      <c r="H118" s="5">
        <f t="shared" si="8"/>
        <v>300000</v>
      </c>
      <c r="I118" s="5">
        <f t="shared" si="10"/>
        <v>203</v>
      </c>
      <c r="K118" s="13" t="str">
        <f t="shared" si="9"/>
        <v>苍茫道戒=元宝*300#RMB点*0#经验值*300000&amp;203</v>
      </c>
    </row>
    <row r="119" ht="14.25" spans="2:11">
      <c r="B119" s="10" t="s">
        <v>126</v>
      </c>
      <c r="C119" s="5" t="s">
        <v>11</v>
      </c>
      <c r="D119" s="5">
        <v>300</v>
      </c>
      <c r="E119" s="5" t="s">
        <v>12</v>
      </c>
      <c r="F119" s="5">
        <v>0</v>
      </c>
      <c r="G119" s="5" t="s">
        <v>13</v>
      </c>
      <c r="H119" s="5">
        <f t="shared" si="8"/>
        <v>300000</v>
      </c>
      <c r="I119" s="5">
        <f t="shared" si="10"/>
        <v>203</v>
      </c>
      <c r="K119" s="13" t="str">
        <f t="shared" si="9"/>
        <v>苍茫令(道)=元宝*300#RMB点*0#经验值*300000&amp;203</v>
      </c>
    </row>
    <row r="120" ht="14.25" spans="2:11">
      <c r="B120" s="10" t="s">
        <v>127</v>
      </c>
      <c r="C120" s="5" t="s">
        <v>11</v>
      </c>
      <c r="D120" s="5">
        <v>300</v>
      </c>
      <c r="E120" s="5" t="s">
        <v>12</v>
      </c>
      <c r="F120" s="5">
        <v>0</v>
      </c>
      <c r="G120" s="5" t="s">
        <v>13</v>
      </c>
      <c r="H120" s="5">
        <f t="shared" si="8"/>
        <v>300000</v>
      </c>
      <c r="I120" s="5">
        <f t="shared" si="10"/>
        <v>203</v>
      </c>
      <c r="K120" s="13" t="str">
        <f t="shared" si="9"/>
        <v>苍茫腰带(道)=元宝*300#RMB点*0#经验值*300000&amp;203</v>
      </c>
    </row>
    <row r="121" ht="14.25" spans="2:11">
      <c r="B121" s="10" t="s">
        <v>128</v>
      </c>
      <c r="C121" s="5" t="s">
        <v>11</v>
      </c>
      <c r="D121" s="5">
        <v>300</v>
      </c>
      <c r="E121" s="5" t="s">
        <v>12</v>
      </c>
      <c r="F121" s="5">
        <v>0</v>
      </c>
      <c r="G121" s="5" t="s">
        <v>13</v>
      </c>
      <c r="H121" s="5">
        <f t="shared" si="8"/>
        <v>300000</v>
      </c>
      <c r="I121" s="5">
        <f t="shared" si="10"/>
        <v>203</v>
      </c>
      <c r="K121" s="13" t="str">
        <f t="shared" si="9"/>
        <v>苍茫靴子(道)=元宝*300#RMB点*0#经验值*300000&amp;203</v>
      </c>
    </row>
    <row r="122" s="4" customFormat="1" spans="2:11">
      <c r="B122" s="9"/>
      <c r="C122" s="9"/>
      <c r="D122" s="9"/>
      <c r="E122" s="9"/>
      <c r="F122" s="9"/>
      <c r="G122" s="9"/>
      <c r="H122" s="9"/>
      <c r="I122" s="9"/>
      <c r="K122" s="12" t="s">
        <v>129</v>
      </c>
    </row>
    <row r="123" ht="14.25" spans="2:11">
      <c r="B123" s="10" t="s">
        <v>130</v>
      </c>
      <c r="C123" s="5" t="s">
        <v>11</v>
      </c>
      <c r="D123" s="5">
        <f t="shared" ref="D123:D130" si="11">D124</f>
        <v>1500</v>
      </c>
      <c r="E123" s="5" t="s">
        <v>12</v>
      </c>
      <c r="F123" s="5">
        <v>0</v>
      </c>
      <c r="G123" s="5" t="s">
        <v>13</v>
      </c>
      <c r="H123" s="5">
        <f t="shared" ref="H123:H152" si="12">D123*1000</f>
        <v>1500000</v>
      </c>
      <c r="I123" s="5">
        <f>I92+1</f>
        <v>204</v>
      </c>
      <c r="K123" s="13" t="str">
        <f t="shared" ref="K123:K152" si="13">""&amp;B123&amp;"="&amp;C123&amp;"*"&amp;D123&amp;"#"&amp;E123&amp;"*"&amp;F123&amp;"#"&amp;G123&amp;"*"&amp;H123&amp;"&amp;"&amp;I123&amp;""</f>
        <v>迷失圣斩=元宝*1500#RMB点*0#经验值*1500000&amp;204</v>
      </c>
    </row>
    <row r="124" ht="14.25" spans="2:11">
      <c r="B124" s="10" t="s">
        <v>131</v>
      </c>
      <c r="C124" s="5" t="s">
        <v>11</v>
      </c>
      <c r="D124" s="5">
        <f t="shared" si="11"/>
        <v>1500</v>
      </c>
      <c r="E124" s="5" t="s">
        <v>12</v>
      </c>
      <c r="F124" s="5">
        <v>0</v>
      </c>
      <c r="G124" s="5" t="s">
        <v>13</v>
      </c>
      <c r="H124" s="5">
        <f t="shared" si="12"/>
        <v>1500000</v>
      </c>
      <c r="I124" s="5">
        <f>I93+1</f>
        <v>204</v>
      </c>
      <c r="K124" s="13" t="str">
        <f t="shared" si="13"/>
        <v>迷失魔魂=元宝*1500#RMB点*0#经验值*1500000&amp;204</v>
      </c>
    </row>
    <row r="125" ht="14.25" spans="2:11">
      <c r="B125" s="10" t="s">
        <v>132</v>
      </c>
      <c r="C125" s="5" t="s">
        <v>11</v>
      </c>
      <c r="D125" s="5">
        <f>ROUND(D126*1.5,0)</f>
        <v>1500</v>
      </c>
      <c r="E125" s="5" t="s">
        <v>12</v>
      </c>
      <c r="F125" s="5">
        <v>0</v>
      </c>
      <c r="G125" s="5" t="s">
        <v>13</v>
      </c>
      <c r="H125" s="5">
        <f t="shared" si="12"/>
        <v>1500000</v>
      </c>
      <c r="I125" s="5">
        <f>I94+1</f>
        <v>204</v>
      </c>
      <c r="K125" s="13" t="str">
        <f t="shared" si="13"/>
        <v>迷失尊扇=元宝*1500#RMB点*0#经验值*1500000&amp;204</v>
      </c>
    </row>
    <row r="126" ht="14.25" spans="2:11">
      <c r="B126" s="10" t="s">
        <v>133</v>
      </c>
      <c r="C126" s="5" t="s">
        <v>11</v>
      </c>
      <c r="D126" s="5">
        <f t="shared" si="11"/>
        <v>1000</v>
      </c>
      <c r="E126" s="5" t="s">
        <v>12</v>
      </c>
      <c r="F126" s="5">
        <v>0</v>
      </c>
      <c r="G126" s="5" t="s">
        <v>13</v>
      </c>
      <c r="H126" s="5">
        <f t="shared" si="12"/>
        <v>1000000</v>
      </c>
      <c r="I126" s="5">
        <f t="shared" ref="I126:I157" si="14">I95+1</f>
        <v>204</v>
      </c>
      <c r="K126" s="13" t="str">
        <f t="shared" si="13"/>
        <v>迷失战袍(男)=元宝*1000#RMB点*0#经验值*1000000&amp;204</v>
      </c>
    </row>
    <row r="127" ht="14.25" spans="2:11">
      <c r="B127" s="10" t="s">
        <v>134</v>
      </c>
      <c r="C127" s="5" t="s">
        <v>11</v>
      </c>
      <c r="D127" s="5">
        <f t="shared" si="11"/>
        <v>1000</v>
      </c>
      <c r="E127" s="5" t="s">
        <v>12</v>
      </c>
      <c r="F127" s="5">
        <v>0</v>
      </c>
      <c r="G127" s="5" t="s">
        <v>13</v>
      </c>
      <c r="H127" s="5">
        <f t="shared" si="12"/>
        <v>1000000</v>
      </c>
      <c r="I127" s="5">
        <f t="shared" si="14"/>
        <v>204</v>
      </c>
      <c r="K127" s="13" t="str">
        <f t="shared" si="13"/>
        <v>迷失战袍(女)=元宝*1000#RMB点*0#经验值*1000000&amp;204</v>
      </c>
    </row>
    <row r="128" ht="14.25" spans="2:11">
      <c r="B128" s="10" t="s">
        <v>135</v>
      </c>
      <c r="C128" s="5" t="s">
        <v>11</v>
      </c>
      <c r="D128" s="5">
        <f t="shared" si="11"/>
        <v>1000</v>
      </c>
      <c r="E128" s="5" t="s">
        <v>12</v>
      </c>
      <c r="F128" s="5">
        <v>0</v>
      </c>
      <c r="G128" s="5" t="s">
        <v>13</v>
      </c>
      <c r="H128" s="5">
        <f t="shared" si="12"/>
        <v>1000000</v>
      </c>
      <c r="I128" s="5">
        <f t="shared" si="14"/>
        <v>204</v>
      </c>
      <c r="K128" s="13" t="str">
        <f t="shared" si="13"/>
        <v>迷失魔袍(男)=元宝*1000#RMB点*0#经验值*1000000&amp;204</v>
      </c>
    </row>
    <row r="129" ht="14.25" spans="2:11">
      <c r="B129" s="10" t="s">
        <v>136</v>
      </c>
      <c r="C129" s="5" t="s">
        <v>11</v>
      </c>
      <c r="D129" s="5">
        <f t="shared" si="11"/>
        <v>1000</v>
      </c>
      <c r="E129" s="5" t="s">
        <v>12</v>
      </c>
      <c r="F129" s="5">
        <v>0</v>
      </c>
      <c r="G129" s="5" t="s">
        <v>13</v>
      </c>
      <c r="H129" s="5">
        <f t="shared" si="12"/>
        <v>1000000</v>
      </c>
      <c r="I129" s="5">
        <f t="shared" si="14"/>
        <v>204</v>
      </c>
      <c r="K129" s="13" t="str">
        <f t="shared" si="13"/>
        <v>迷失魔袍(女)=元宝*1000#RMB点*0#经验值*1000000&amp;204</v>
      </c>
    </row>
    <row r="130" ht="14.25" spans="2:11">
      <c r="B130" s="10" t="s">
        <v>137</v>
      </c>
      <c r="C130" s="5" t="s">
        <v>11</v>
      </c>
      <c r="D130" s="5">
        <f t="shared" si="11"/>
        <v>1000</v>
      </c>
      <c r="E130" s="5" t="s">
        <v>12</v>
      </c>
      <c r="F130" s="5">
        <v>0</v>
      </c>
      <c r="G130" s="5" t="s">
        <v>13</v>
      </c>
      <c r="H130" s="5">
        <f t="shared" si="12"/>
        <v>1000000</v>
      </c>
      <c r="I130" s="5">
        <f t="shared" si="14"/>
        <v>204</v>
      </c>
      <c r="K130" s="13" t="str">
        <f t="shared" si="13"/>
        <v>迷失道袍(男)=元宝*1000#RMB点*0#经验值*1000000&amp;204</v>
      </c>
    </row>
    <row r="131" ht="14.25" spans="2:11">
      <c r="B131" s="10" t="s">
        <v>138</v>
      </c>
      <c r="C131" s="5" t="s">
        <v>11</v>
      </c>
      <c r="D131" s="5">
        <f>ROUND(D132*2,0)</f>
        <v>1000</v>
      </c>
      <c r="E131" s="5" t="s">
        <v>12</v>
      </c>
      <c r="F131" s="5">
        <v>0</v>
      </c>
      <c r="G131" s="5" t="s">
        <v>13</v>
      </c>
      <c r="H131" s="5">
        <f t="shared" si="12"/>
        <v>1000000</v>
      </c>
      <c r="I131" s="5">
        <f t="shared" si="14"/>
        <v>204</v>
      </c>
      <c r="K131" s="13" t="str">
        <f t="shared" si="13"/>
        <v>迷失道袍(女)=元宝*1000#RMB点*0#经验值*1000000&amp;204</v>
      </c>
    </row>
    <row r="132" ht="14.25" spans="2:11">
      <c r="B132" s="10" t="s">
        <v>139</v>
      </c>
      <c r="C132" s="5" t="s">
        <v>11</v>
      </c>
      <c r="D132" s="5">
        <v>500</v>
      </c>
      <c r="E132" s="5" t="s">
        <v>12</v>
      </c>
      <c r="F132" s="5">
        <v>0</v>
      </c>
      <c r="G132" s="5" t="s">
        <v>13</v>
      </c>
      <c r="H132" s="5">
        <f t="shared" si="12"/>
        <v>500000</v>
      </c>
      <c r="I132" s="5">
        <f t="shared" si="14"/>
        <v>204</v>
      </c>
      <c r="K132" s="13" t="str">
        <f t="shared" si="13"/>
        <v>迷失战盔=元宝*500#RMB点*0#经验值*500000&amp;204</v>
      </c>
    </row>
    <row r="133" ht="14.25" spans="2:11">
      <c r="B133" s="10" t="s">
        <v>140</v>
      </c>
      <c r="C133" s="5" t="s">
        <v>11</v>
      </c>
      <c r="D133" s="5">
        <v>500</v>
      </c>
      <c r="E133" s="5" t="s">
        <v>12</v>
      </c>
      <c r="F133" s="5">
        <v>0</v>
      </c>
      <c r="G133" s="5" t="s">
        <v>13</v>
      </c>
      <c r="H133" s="5">
        <f t="shared" si="12"/>
        <v>500000</v>
      </c>
      <c r="I133" s="5">
        <f t="shared" si="14"/>
        <v>204</v>
      </c>
      <c r="K133" s="13" t="str">
        <f t="shared" si="13"/>
        <v>迷失项链(战)=元宝*500#RMB点*0#经验值*500000&amp;204</v>
      </c>
    </row>
    <row r="134" ht="14.25" spans="2:11">
      <c r="B134" s="10" t="s">
        <v>141</v>
      </c>
      <c r="C134" s="5" t="s">
        <v>11</v>
      </c>
      <c r="D134" s="5">
        <v>500</v>
      </c>
      <c r="E134" s="5" t="s">
        <v>12</v>
      </c>
      <c r="F134" s="5">
        <v>0</v>
      </c>
      <c r="G134" s="5" t="s">
        <v>13</v>
      </c>
      <c r="H134" s="5">
        <f t="shared" si="12"/>
        <v>500000</v>
      </c>
      <c r="I134" s="5">
        <f t="shared" si="14"/>
        <v>204</v>
      </c>
      <c r="K134" s="13" t="str">
        <f t="shared" si="13"/>
        <v>迷失护腕(战)=元宝*500#RMB点*0#经验值*500000&amp;204</v>
      </c>
    </row>
    <row r="135" ht="14.25" spans="2:11">
      <c r="B135" s="10" t="s">
        <v>142</v>
      </c>
      <c r="C135" s="5" t="s">
        <v>11</v>
      </c>
      <c r="D135" s="5">
        <v>500</v>
      </c>
      <c r="E135" s="5" t="s">
        <v>12</v>
      </c>
      <c r="F135" s="5">
        <v>0</v>
      </c>
      <c r="G135" s="5" t="s">
        <v>13</v>
      </c>
      <c r="H135" s="5">
        <f t="shared" si="12"/>
        <v>500000</v>
      </c>
      <c r="I135" s="5">
        <f t="shared" si="14"/>
        <v>204</v>
      </c>
      <c r="K135" s="13" t="str">
        <f t="shared" si="13"/>
        <v>迷失战戒=元宝*500#RMB点*0#经验值*500000&amp;204</v>
      </c>
    </row>
    <row r="136" ht="14.25" spans="2:11">
      <c r="B136" s="10" t="s">
        <v>143</v>
      </c>
      <c r="C136" s="5" t="s">
        <v>11</v>
      </c>
      <c r="D136" s="5">
        <v>500</v>
      </c>
      <c r="E136" s="5" t="s">
        <v>12</v>
      </c>
      <c r="F136" s="5">
        <v>0</v>
      </c>
      <c r="G136" s="5" t="s">
        <v>13</v>
      </c>
      <c r="H136" s="5">
        <f t="shared" si="12"/>
        <v>500000</v>
      </c>
      <c r="I136" s="5">
        <f t="shared" si="14"/>
        <v>204</v>
      </c>
      <c r="K136" s="13" t="str">
        <f t="shared" si="13"/>
        <v>迷失勋章(战)=元宝*500#RMB点*0#经验值*500000&amp;204</v>
      </c>
    </row>
    <row r="137" ht="14.25" spans="2:11">
      <c r="B137" s="10" t="s">
        <v>144</v>
      </c>
      <c r="C137" s="5" t="s">
        <v>11</v>
      </c>
      <c r="D137" s="5">
        <v>500</v>
      </c>
      <c r="E137" s="5" t="s">
        <v>12</v>
      </c>
      <c r="F137" s="5">
        <v>0</v>
      </c>
      <c r="G137" s="5" t="s">
        <v>13</v>
      </c>
      <c r="H137" s="5">
        <f t="shared" si="12"/>
        <v>500000</v>
      </c>
      <c r="I137" s="5">
        <f t="shared" si="14"/>
        <v>204</v>
      </c>
      <c r="K137" s="13" t="str">
        <f t="shared" si="13"/>
        <v>迷失腰带(战)=元宝*500#RMB点*0#经验值*500000&amp;204</v>
      </c>
    </row>
    <row r="138" ht="14.25" spans="2:11">
      <c r="B138" s="10" t="s">
        <v>145</v>
      </c>
      <c r="C138" s="5" t="s">
        <v>11</v>
      </c>
      <c r="D138" s="5">
        <v>500</v>
      </c>
      <c r="E138" s="5" t="s">
        <v>12</v>
      </c>
      <c r="F138" s="5">
        <v>0</v>
      </c>
      <c r="G138" s="5" t="s">
        <v>13</v>
      </c>
      <c r="H138" s="5">
        <f t="shared" si="12"/>
        <v>500000</v>
      </c>
      <c r="I138" s="5">
        <f t="shared" si="14"/>
        <v>204</v>
      </c>
      <c r="K138" s="13" t="str">
        <f t="shared" si="13"/>
        <v>迷失靴子(战)=元宝*500#RMB点*0#经验值*500000&amp;204</v>
      </c>
    </row>
    <row r="139" ht="14.25" spans="2:11">
      <c r="B139" s="10" t="s">
        <v>146</v>
      </c>
      <c r="C139" s="5" t="s">
        <v>11</v>
      </c>
      <c r="D139" s="5">
        <v>500</v>
      </c>
      <c r="E139" s="5" t="s">
        <v>12</v>
      </c>
      <c r="F139" s="5">
        <v>0</v>
      </c>
      <c r="G139" s="5" t="s">
        <v>13</v>
      </c>
      <c r="H139" s="5">
        <f t="shared" si="12"/>
        <v>500000</v>
      </c>
      <c r="I139" s="5">
        <f t="shared" si="14"/>
        <v>204</v>
      </c>
      <c r="K139" s="13" t="str">
        <f t="shared" si="13"/>
        <v>迷失魔盔=元宝*500#RMB点*0#经验值*500000&amp;204</v>
      </c>
    </row>
    <row r="140" ht="14.25" spans="2:11">
      <c r="B140" s="10" t="s">
        <v>147</v>
      </c>
      <c r="C140" s="5" t="s">
        <v>11</v>
      </c>
      <c r="D140" s="5">
        <v>500</v>
      </c>
      <c r="E140" s="5" t="s">
        <v>12</v>
      </c>
      <c r="F140" s="5">
        <v>0</v>
      </c>
      <c r="G140" s="5" t="s">
        <v>13</v>
      </c>
      <c r="H140" s="5">
        <f t="shared" si="12"/>
        <v>500000</v>
      </c>
      <c r="I140" s="5">
        <f t="shared" si="14"/>
        <v>204</v>
      </c>
      <c r="K140" s="13" t="str">
        <f t="shared" si="13"/>
        <v>迷失项链(法)=元宝*500#RMB点*0#经验值*500000&amp;204</v>
      </c>
    </row>
    <row r="141" ht="14.25" spans="2:11">
      <c r="B141" s="10" t="s">
        <v>148</v>
      </c>
      <c r="C141" s="5" t="s">
        <v>11</v>
      </c>
      <c r="D141" s="5">
        <v>500</v>
      </c>
      <c r="E141" s="5" t="s">
        <v>12</v>
      </c>
      <c r="F141" s="5">
        <v>0</v>
      </c>
      <c r="G141" s="5" t="s">
        <v>13</v>
      </c>
      <c r="H141" s="5">
        <f t="shared" si="12"/>
        <v>500000</v>
      </c>
      <c r="I141" s="5">
        <f t="shared" si="14"/>
        <v>204</v>
      </c>
      <c r="K141" s="13" t="str">
        <f t="shared" si="13"/>
        <v>迷失护腕(法)=元宝*500#RMB点*0#经验值*500000&amp;204</v>
      </c>
    </row>
    <row r="142" ht="14.25" spans="2:11">
      <c r="B142" s="10" t="s">
        <v>149</v>
      </c>
      <c r="C142" s="5" t="s">
        <v>11</v>
      </c>
      <c r="D142" s="5">
        <v>500</v>
      </c>
      <c r="E142" s="5" t="s">
        <v>12</v>
      </c>
      <c r="F142" s="5">
        <v>0</v>
      </c>
      <c r="G142" s="5" t="s">
        <v>13</v>
      </c>
      <c r="H142" s="5">
        <f t="shared" si="12"/>
        <v>500000</v>
      </c>
      <c r="I142" s="5">
        <f t="shared" si="14"/>
        <v>204</v>
      </c>
      <c r="K142" s="13" t="str">
        <f t="shared" si="13"/>
        <v>迷失魔戒=元宝*500#RMB点*0#经验值*500000&amp;204</v>
      </c>
    </row>
    <row r="143" ht="14.25" spans="2:11">
      <c r="B143" s="10" t="s">
        <v>150</v>
      </c>
      <c r="C143" s="5" t="s">
        <v>11</v>
      </c>
      <c r="D143" s="5">
        <v>500</v>
      </c>
      <c r="E143" s="5" t="s">
        <v>12</v>
      </c>
      <c r="F143" s="5">
        <v>0</v>
      </c>
      <c r="G143" s="5" t="s">
        <v>13</v>
      </c>
      <c r="H143" s="5">
        <f t="shared" si="12"/>
        <v>500000</v>
      </c>
      <c r="I143" s="5">
        <f t="shared" si="14"/>
        <v>204</v>
      </c>
      <c r="K143" s="13" t="str">
        <f t="shared" si="13"/>
        <v>迷失勋章(法)=元宝*500#RMB点*0#经验值*500000&amp;204</v>
      </c>
    </row>
    <row r="144" ht="14.25" spans="2:11">
      <c r="B144" s="10" t="s">
        <v>151</v>
      </c>
      <c r="C144" s="5" t="s">
        <v>11</v>
      </c>
      <c r="D144" s="5">
        <v>500</v>
      </c>
      <c r="E144" s="5" t="s">
        <v>12</v>
      </c>
      <c r="F144" s="5">
        <v>0</v>
      </c>
      <c r="G144" s="5" t="s">
        <v>13</v>
      </c>
      <c r="H144" s="5">
        <f t="shared" si="12"/>
        <v>500000</v>
      </c>
      <c r="I144" s="5">
        <f t="shared" si="14"/>
        <v>204</v>
      </c>
      <c r="K144" s="13" t="str">
        <f t="shared" si="13"/>
        <v>迷失腰带(法)=元宝*500#RMB点*0#经验值*500000&amp;204</v>
      </c>
    </row>
    <row r="145" ht="14.25" spans="2:11">
      <c r="B145" s="10" t="s">
        <v>152</v>
      </c>
      <c r="C145" s="5" t="s">
        <v>11</v>
      </c>
      <c r="D145" s="5">
        <v>500</v>
      </c>
      <c r="E145" s="5" t="s">
        <v>12</v>
      </c>
      <c r="F145" s="5">
        <v>0</v>
      </c>
      <c r="G145" s="5" t="s">
        <v>13</v>
      </c>
      <c r="H145" s="5">
        <f t="shared" si="12"/>
        <v>500000</v>
      </c>
      <c r="I145" s="5">
        <f t="shared" si="14"/>
        <v>204</v>
      </c>
      <c r="K145" s="13" t="str">
        <f t="shared" si="13"/>
        <v>迷失靴子(法)=元宝*500#RMB点*0#经验值*500000&amp;204</v>
      </c>
    </row>
    <row r="146" ht="14.25" spans="2:11">
      <c r="B146" s="10" t="s">
        <v>153</v>
      </c>
      <c r="C146" s="5" t="s">
        <v>11</v>
      </c>
      <c r="D146" s="5">
        <v>500</v>
      </c>
      <c r="E146" s="5" t="s">
        <v>12</v>
      </c>
      <c r="F146" s="5">
        <v>0</v>
      </c>
      <c r="G146" s="5" t="s">
        <v>13</v>
      </c>
      <c r="H146" s="5">
        <f t="shared" si="12"/>
        <v>500000</v>
      </c>
      <c r="I146" s="5">
        <f t="shared" si="14"/>
        <v>204</v>
      </c>
      <c r="K146" s="13" t="str">
        <f t="shared" si="13"/>
        <v>迷失道盔=元宝*500#RMB点*0#经验值*500000&amp;204</v>
      </c>
    </row>
    <row r="147" ht="14.25" spans="2:11">
      <c r="B147" s="10" t="s">
        <v>154</v>
      </c>
      <c r="C147" s="5" t="s">
        <v>11</v>
      </c>
      <c r="D147" s="5">
        <v>500</v>
      </c>
      <c r="E147" s="5" t="s">
        <v>12</v>
      </c>
      <c r="F147" s="5">
        <v>0</v>
      </c>
      <c r="G147" s="5" t="s">
        <v>13</v>
      </c>
      <c r="H147" s="5">
        <f t="shared" si="12"/>
        <v>500000</v>
      </c>
      <c r="I147" s="5">
        <f t="shared" si="14"/>
        <v>204</v>
      </c>
      <c r="K147" s="13" t="str">
        <f t="shared" si="13"/>
        <v>迷失项链(道)=元宝*500#RMB点*0#经验值*500000&amp;204</v>
      </c>
    </row>
    <row r="148" ht="14.25" spans="2:11">
      <c r="B148" s="10" t="s">
        <v>155</v>
      </c>
      <c r="C148" s="5" t="s">
        <v>11</v>
      </c>
      <c r="D148" s="5">
        <v>500</v>
      </c>
      <c r="E148" s="5" t="s">
        <v>12</v>
      </c>
      <c r="F148" s="5">
        <v>0</v>
      </c>
      <c r="G148" s="5" t="s">
        <v>13</v>
      </c>
      <c r="H148" s="5">
        <f t="shared" si="12"/>
        <v>500000</v>
      </c>
      <c r="I148" s="5">
        <f t="shared" si="14"/>
        <v>204</v>
      </c>
      <c r="K148" s="13" t="str">
        <f t="shared" si="13"/>
        <v>迷失护腕(道)=元宝*500#RMB点*0#经验值*500000&amp;204</v>
      </c>
    </row>
    <row r="149" ht="14.25" spans="2:11">
      <c r="B149" s="10" t="s">
        <v>156</v>
      </c>
      <c r="C149" s="5" t="s">
        <v>11</v>
      </c>
      <c r="D149" s="5">
        <v>500</v>
      </c>
      <c r="E149" s="5" t="s">
        <v>12</v>
      </c>
      <c r="F149" s="5">
        <v>0</v>
      </c>
      <c r="G149" s="5" t="s">
        <v>13</v>
      </c>
      <c r="H149" s="5">
        <f t="shared" si="12"/>
        <v>500000</v>
      </c>
      <c r="I149" s="5">
        <f t="shared" si="14"/>
        <v>204</v>
      </c>
      <c r="K149" s="13" t="str">
        <f t="shared" si="13"/>
        <v>迷失道戒=元宝*500#RMB点*0#经验值*500000&amp;204</v>
      </c>
    </row>
    <row r="150" ht="14.25" spans="2:11">
      <c r="B150" s="10" t="s">
        <v>157</v>
      </c>
      <c r="C150" s="5" t="s">
        <v>11</v>
      </c>
      <c r="D150" s="5">
        <v>500</v>
      </c>
      <c r="E150" s="5" t="s">
        <v>12</v>
      </c>
      <c r="F150" s="5">
        <v>0</v>
      </c>
      <c r="G150" s="5" t="s">
        <v>13</v>
      </c>
      <c r="H150" s="5">
        <f t="shared" si="12"/>
        <v>500000</v>
      </c>
      <c r="I150" s="5">
        <f t="shared" si="14"/>
        <v>204</v>
      </c>
      <c r="K150" s="13" t="str">
        <f t="shared" si="13"/>
        <v>迷失勋章(道)=元宝*500#RMB点*0#经验值*500000&amp;204</v>
      </c>
    </row>
    <row r="151" ht="14.25" spans="2:11">
      <c r="B151" s="10" t="s">
        <v>158</v>
      </c>
      <c r="C151" s="5" t="s">
        <v>11</v>
      </c>
      <c r="D151" s="5">
        <v>500</v>
      </c>
      <c r="E151" s="5" t="s">
        <v>12</v>
      </c>
      <c r="F151" s="5">
        <v>0</v>
      </c>
      <c r="G151" s="5" t="s">
        <v>13</v>
      </c>
      <c r="H151" s="5">
        <f t="shared" si="12"/>
        <v>500000</v>
      </c>
      <c r="I151" s="5">
        <f t="shared" si="14"/>
        <v>204</v>
      </c>
      <c r="K151" s="13" t="str">
        <f t="shared" si="13"/>
        <v>迷失腰带(道)=元宝*500#RMB点*0#经验值*500000&amp;204</v>
      </c>
    </row>
    <row r="152" ht="14.25" spans="2:11">
      <c r="B152" s="10" t="s">
        <v>159</v>
      </c>
      <c r="C152" s="5" t="s">
        <v>11</v>
      </c>
      <c r="D152" s="5">
        <v>500</v>
      </c>
      <c r="E152" s="5" t="s">
        <v>12</v>
      </c>
      <c r="F152" s="5">
        <v>0</v>
      </c>
      <c r="G152" s="5" t="s">
        <v>13</v>
      </c>
      <c r="H152" s="5">
        <f t="shared" si="12"/>
        <v>500000</v>
      </c>
      <c r="I152" s="5">
        <f t="shared" si="14"/>
        <v>204</v>
      </c>
      <c r="K152" s="13" t="str">
        <f t="shared" si="13"/>
        <v>迷失靴子(道)=元宝*500#RMB点*0#经验值*500000&amp;204</v>
      </c>
    </row>
    <row r="153" s="4" customFormat="1" spans="2:11">
      <c r="B153" s="9"/>
      <c r="C153" s="9"/>
      <c r="D153" s="9"/>
      <c r="E153" s="9"/>
      <c r="F153" s="9"/>
      <c r="G153" s="9"/>
      <c r="H153" s="9"/>
      <c r="I153" s="9"/>
      <c r="K153" s="12" t="s">
        <v>160</v>
      </c>
    </row>
    <row r="154" ht="14.25" spans="2:11">
      <c r="B154" s="10" t="s">
        <v>161</v>
      </c>
      <c r="C154" s="5" t="s">
        <v>11</v>
      </c>
      <c r="D154" s="5">
        <f t="shared" ref="D154:D161" si="15">D155</f>
        <v>2400</v>
      </c>
      <c r="E154" s="5" t="s">
        <v>12</v>
      </c>
      <c r="F154" s="5">
        <v>0</v>
      </c>
      <c r="G154" s="5" t="s">
        <v>13</v>
      </c>
      <c r="H154" s="5">
        <f t="shared" ref="H154:H203" si="16">D154*1000</f>
        <v>2400000</v>
      </c>
      <c r="I154" s="5">
        <f>I123+1</f>
        <v>205</v>
      </c>
      <c r="K154" s="13" t="str">
        <f t="shared" ref="K154:K203" si="17">""&amp;B154&amp;"="&amp;C154&amp;"*"&amp;D154&amp;"#"&amp;E154&amp;"*"&amp;F154&amp;"#"&amp;G154&amp;"*"&amp;H154&amp;"&amp;"&amp;I154&amp;""</f>
        <v>情天圣剑=元宝*2400#RMB点*0#经验值*2400000&amp;205</v>
      </c>
    </row>
    <row r="155" ht="14.25" spans="2:11">
      <c r="B155" s="10" t="s">
        <v>162</v>
      </c>
      <c r="C155" s="5" t="s">
        <v>11</v>
      </c>
      <c r="D155" s="5">
        <f t="shared" si="15"/>
        <v>2400</v>
      </c>
      <c r="E155" s="5" t="s">
        <v>12</v>
      </c>
      <c r="F155" s="5">
        <v>0</v>
      </c>
      <c r="G155" s="5" t="s">
        <v>13</v>
      </c>
      <c r="H155" s="5">
        <f t="shared" si="16"/>
        <v>2400000</v>
      </c>
      <c r="I155" s="5">
        <f>I124+1</f>
        <v>205</v>
      </c>
      <c r="K155" s="13" t="str">
        <f t="shared" si="17"/>
        <v>情天魔剑=元宝*2400#RMB点*0#经验值*2400000&amp;205</v>
      </c>
    </row>
    <row r="156" ht="14.25" spans="2:11">
      <c r="B156" s="10" t="s">
        <v>163</v>
      </c>
      <c r="C156" s="5" t="s">
        <v>11</v>
      </c>
      <c r="D156" s="5">
        <f>ROUND(D157*1.5,0)</f>
        <v>2400</v>
      </c>
      <c r="E156" s="5" t="s">
        <v>12</v>
      </c>
      <c r="F156" s="5">
        <v>0</v>
      </c>
      <c r="G156" s="5" t="s">
        <v>13</v>
      </c>
      <c r="H156" s="5">
        <f t="shared" si="16"/>
        <v>2400000</v>
      </c>
      <c r="I156" s="5">
        <f>I125+1</f>
        <v>205</v>
      </c>
      <c r="K156" s="13" t="str">
        <f t="shared" si="17"/>
        <v>情天尊剑=元宝*2400#RMB点*0#经验值*2400000&amp;205</v>
      </c>
    </row>
    <row r="157" ht="14.25" spans="2:11">
      <c r="B157" s="10" t="s">
        <v>164</v>
      </c>
      <c r="C157" s="5" t="s">
        <v>11</v>
      </c>
      <c r="D157" s="5">
        <f t="shared" si="15"/>
        <v>1600</v>
      </c>
      <c r="E157" s="5" t="s">
        <v>12</v>
      </c>
      <c r="F157" s="5">
        <v>0</v>
      </c>
      <c r="G157" s="5" t="s">
        <v>13</v>
      </c>
      <c r="H157" s="5">
        <f t="shared" si="16"/>
        <v>1600000</v>
      </c>
      <c r="I157" s="5">
        <f>I126+1</f>
        <v>205</v>
      </c>
      <c r="K157" s="13" t="str">
        <f t="shared" si="17"/>
        <v>情天圣甲(男)=元宝*1600#RMB点*0#经验值*1600000&amp;205</v>
      </c>
    </row>
    <row r="158" ht="14.25" spans="2:11">
      <c r="B158" s="10" t="s">
        <v>165</v>
      </c>
      <c r="C158" s="5" t="s">
        <v>11</v>
      </c>
      <c r="D158" s="5">
        <f t="shared" si="15"/>
        <v>1600</v>
      </c>
      <c r="E158" s="5" t="s">
        <v>12</v>
      </c>
      <c r="F158" s="5">
        <v>0</v>
      </c>
      <c r="G158" s="5" t="s">
        <v>13</v>
      </c>
      <c r="H158" s="5">
        <f t="shared" si="16"/>
        <v>1600000</v>
      </c>
      <c r="I158" s="5">
        <f>I127+1</f>
        <v>205</v>
      </c>
      <c r="K158" s="13" t="str">
        <f t="shared" si="17"/>
        <v>情天圣甲(女)=元宝*1600#RMB点*0#经验值*1600000&amp;205</v>
      </c>
    </row>
    <row r="159" ht="14.25" spans="2:11">
      <c r="B159" s="10" t="s">
        <v>166</v>
      </c>
      <c r="C159" s="5" t="s">
        <v>11</v>
      </c>
      <c r="D159" s="5">
        <f t="shared" si="15"/>
        <v>1600</v>
      </c>
      <c r="E159" s="5" t="s">
        <v>12</v>
      </c>
      <c r="F159" s="5">
        <v>0</v>
      </c>
      <c r="G159" s="5" t="s">
        <v>13</v>
      </c>
      <c r="H159" s="5">
        <f t="shared" si="16"/>
        <v>1600000</v>
      </c>
      <c r="I159" s="5">
        <f t="shared" ref="I159:I184" si="18">I128+1</f>
        <v>205</v>
      </c>
      <c r="K159" s="13" t="str">
        <f t="shared" si="17"/>
        <v>情天法衣(男)=元宝*1600#RMB点*0#经验值*1600000&amp;205</v>
      </c>
    </row>
    <row r="160" ht="14.25" spans="2:11">
      <c r="B160" s="10" t="s">
        <v>167</v>
      </c>
      <c r="C160" s="5" t="s">
        <v>11</v>
      </c>
      <c r="D160" s="5">
        <f t="shared" si="15"/>
        <v>1600</v>
      </c>
      <c r="E160" s="5" t="s">
        <v>12</v>
      </c>
      <c r="F160" s="5">
        <v>0</v>
      </c>
      <c r="G160" s="5" t="s">
        <v>13</v>
      </c>
      <c r="H160" s="5">
        <f t="shared" si="16"/>
        <v>1600000</v>
      </c>
      <c r="I160" s="5">
        <f t="shared" si="18"/>
        <v>205</v>
      </c>
      <c r="K160" s="13" t="str">
        <f t="shared" si="17"/>
        <v>情天法衣(女)=元宝*1600#RMB点*0#经验值*1600000&amp;205</v>
      </c>
    </row>
    <row r="161" ht="14.25" spans="2:11">
      <c r="B161" s="10" t="s">
        <v>168</v>
      </c>
      <c r="C161" s="5" t="s">
        <v>11</v>
      </c>
      <c r="D161" s="5">
        <f t="shared" si="15"/>
        <v>1600</v>
      </c>
      <c r="E161" s="5" t="s">
        <v>12</v>
      </c>
      <c r="F161" s="5">
        <v>0</v>
      </c>
      <c r="G161" s="5" t="s">
        <v>13</v>
      </c>
      <c r="H161" s="5">
        <f t="shared" si="16"/>
        <v>1600000</v>
      </c>
      <c r="I161" s="5">
        <f t="shared" si="18"/>
        <v>205</v>
      </c>
      <c r="K161" s="13" t="str">
        <f t="shared" si="17"/>
        <v>情天道袍(男)=元宝*1600#RMB点*0#经验值*1600000&amp;205</v>
      </c>
    </row>
    <row r="162" ht="14.25" spans="2:11">
      <c r="B162" s="10" t="s">
        <v>169</v>
      </c>
      <c r="C162" s="5" t="s">
        <v>11</v>
      </c>
      <c r="D162" s="5">
        <f>ROUND(D163*2,0)</f>
        <v>1600</v>
      </c>
      <c r="E162" s="5" t="s">
        <v>12</v>
      </c>
      <c r="F162" s="5">
        <v>0</v>
      </c>
      <c r="G162" s="5" t="s">
        <v>13</v>
      </c>
      <c r="H162" s="5">
        <f t="shared" si="16"/>
        <v>1600000</v>
      </c>
      <c r="I162" s="5">
        <f t="shared" si="18"/>
        <v>205</v>
      </c>
      <c r="K162" s="13" t="str">
        <f t="shared" si="17"/>
        <v>情天道袍(女)=元宝*1600#RMB点*0#经验值*1600000&amp;205</v>
      </c>
    </row>
    <row r="163" ht="14.25" spans="2:11">
      <c r="B163" s="10" t="s">
        <v>170</v>
      </c>
      <c r="C163" s="5" t="s">
        <v>11</v>
      </c>
      <c r="D163" s="5">
        <v>800</v>
      </c>
      <c r="E163" s="5" t="s">
        <v>12</v>
      </c>
      <c r="F163" s="5">
        <v>0</v>
      </c>
      <c r="G163" s="5" t="s">
        <v>13</v>
      </c>
      <c r="H163" s="5">
        <f t="shared" si="16"/>
        <v>800000</v>
      </c>
      <c r="I163" s="5">
        <f t="shared" si="18"/>
        <v>205</v>
      </c>
      <c r="K163" s="13" t="str">
        <f t="shared" si="17"/>
        <v>情天战盔=元宝*800#RMB点*0#经验值*800000&amp;205</v>
      </c>
    </row>
    <row r="164" ht="14.25" spans="2:11">
      <c r="B164" s="10" t="s">
        <v>171</v>
      </c>
      <c r="C164" s="5" t="s">
        <v>11</v>
      </c>
      <c r="D164" s="5">
        <v>800</v>
      </c>
      <c r="E164" s="5" t="s">
        <v>12</v>
      </c>
      <c r="F164" s="5">
        <v>0</v>
      </c>
      <c r="G164" s="5" t="s">
        <v>13</v>
      </c>
      <c r="H164" s="5">
        <f t="shared" si="16"/>
        <v>800000</v>
      </c>
      <c r="I164" s="5">
        <f t="shared" si="18"/>
        <v>205</v>
      </c>
      <c r="K164" s="13" t="str">
        <f t="shared" si="17"/>
        <v>情天·坠=元宝*800#RMB点*0#经验值*800000&amp;205</v>
      </c>
    </row>
    <row r="165" ht="14.25" spans="2:11">
      <c r="B165" s="10" t="s">
        <v>172</v>
      </c>
      <c r="C165" s="5" t="s">
        <v>11</v>
      </c>
      <c r="D165" s="5">
        <v>800</v>
      </c>
      <c r="E165" s="5" t="s">
        <v>12</v>
      </c>
      <c r="F165" s="5">
        <v>0</v>
      </c>
      <c r="G165" s="5" t="s">
        <v>13</v>
      </c>
      <c r="H165" s="5">
        <f t="shared" si="16"/>
        <v>800000</v>
      </c>
      <c r="I165" s="5">
        <f t="shared" si="18"/>
        <v>205</v>
      </c>
      <c r="K165" s="13" t="str">
        <f t="shared" si="17"/>
        <v>情天·镯=元宝*800#RMB点*0#经验值*800000&amp;205</v>
      </c>
    </row>
    <row r="166" ht="14.25" spans="2:11">
      <c r="B166" s="10" t="s">
        <v>173</v>
      </c>
      <c r="C166" s="5" t="s">
        <v>11</v>
      </c>
      <c r="D166" s="5">
        <v>800</v>
      </c>
      <c r="E166" s="5" t="s">
        <v>12</v>
      </c>
      <c r="F166" s="5">
        <v>0</v>
      </c>
      <c r="G166" s="5" t="s">
        <v>13</v>
      </c>
      <c r="H166" s="5">
        <f t="shared" si="16"/>
        <v>800000</v>
      </c>
      <c r="I166" s="5">
        <f t="shared" si="18"/>
        <v>205</v>
      </c>
      <c r="K166" s="13" t="str">
        <f t="shared" si="17"/>
        <v>情天·戒=元宝*800#RMB点*0#经验值*800000&amp;205</v>
      </c>
    </row>
    <row r="167" ht="14.25" spans="2:11">
      <c r="B167" s="10" t="s">
        <v>174</v>
      </c>
      <c r="C167" s="5" t="s">
        <v>11</v>
      </c>
      <c r="D167" s="5">
        <v>800</v>
      </c>
      <c r="E167" s="5" t="s">
        <v>12</v>
      </c>
      <c r="F167" s="5">
        <v>0</v>
      </c>
      <c r="G167" s="5" t="s">
        <v>13</v>
      </c>
      <c r="H167" s="5">
        <f t="shared" si="16"/>
        <v>800000</v>
      </c>
      <c r="I167" s="5">
        <f t="shared" si="18"/>
        <v>205</v>
      </c>
      <c r="K167" s="13" t="str">
        <f t="shared" si="17"/>
        <v>情天战章=元宝*800#RMB点*0#经验值*800000&amp;205</v>
      </c>
    </row>
    <row r="168" ht="14.25" spans="2:11">
      <c r="B168" s="10" t="s">
        <v>175</v>
      </c>
      <c r="C168" s="5" t="s">
        <v>11</v>
      </c>
      <c r="D168" s="5">
        <v>800</v>
      </c>
      <c r="E168" s="5" t="s">
        <v>12</v>
      </c>
      <c r="F168" s="5">
        <v>0</v>
      </c>
      <c r="G168" s="5" t="s">
        <v>13</v>
      </c>
      <c r="H168" s="5">
        <f t="shared" si="16"/>
        <v>800000</v>
      </c>
      <c r="I168" s="5">
        <f t="shared" si="18"/>
        <v>205</v>
      </c>
      <c r="K168" s="13" t="str">
        <f t="shared" si="17"/>
        <v>情天·带(战)=元宝*800#RMB点*0#经验值*800000&amp;205</v>
      </c>
    </row>
    <row r="169" ht="14.25" spans="2:11">
      <c r="B169" s="10" t="s">
        <v>176</v>
      </c>
      <c r="C169" s="5" t="s">
        <v>11</v>
      </c>
      <c r="D169" s="5">
        <v>800</v>
      </c>
      <c r="E169" s="5" t="s">
        <v>12</v>
      </c>
      <c r="F169" s="5">
        <v>0</v>
      </c>
      <c r="G169" s="5" t="s">
        <v>13</v>
      </c>
      <c r="H169" s="5">
        <f t="shared" si="16"/>
        <v>800000</v>
      </c>
      <c r="I169" s="5">
        <f t="shared" si="18"/>
        <v>205</v>
      </c>
      <c r="K169" s="13" t="str">
        <f t="shared" si="17"/>
        <v>情天·靴(战)=元宝*800#RMB点*0#经验值*800000&amp;205</v>
      </c>
    </row>
    <row r="170" ht="14.25" spans="2:11">
      <c r="B170" s="10" t="s">
        <v>177</v>
      </c>
      <c r="C170" s="5" t="s">
        <v>11</v>
      </c>
      <c r="D170" s="5">
        <v>800</v>
      </c>
      <c r="E170" s="5" t="s">
        <v>12</v>
      </c>
      <c r="F170" s="5">
        <v>0</v>
      </c>
      <c r="G170" s="5" t="s">
        <v>13</v>
      </c>
      <c r="H170" s="5">
        <f t="shared" si="16"/>
        <v>800000</v>
      </c>
      <c r="I170" s="5">
        <f t="shared" si="18"/>
        <v>205</v>
      </c>
      <c r="K170" s="13" t="str">
        <f t="shared" si="17"/>
        <v>情天魔盔=元宝*800#RMB点*0#经验值*800000&amp;205</v>
      </c>
    </row>
    <row r="171" ht="14.25" spans="2:11">
      <c r="B171" s="10" t="s">
        <v>178</v>
      </c>
      <c r="C171" s="5" t="s">
        <v>11</v>
      </c>
      <c r="D171" s="5">
        <v>800</v>
      </c>
      <c r="E171" s="5" t="s">
        <v>12</v>
      </c>
      <c r="F171" s="5">
        <v>0</v>
      </c>
      <c r="G171" s="5" t="s">
        <v>13</v>
      </c>
      <c r="H171" s="5">
        <f t="shared" si="16"/>
        <v>800000</v>
      </c>
      <c r="I171" s="5">
        <f t="shared" si="18"/>
        <v>205</v>
      </c>
      <c r="K171" s="13" t="str">
        <f t="shared" si="17"/>
        <v>情天·链=元宝*800#RMB点*0#经验值*800000&amp;205</v>
      </c>
    </row>
    <row r="172" ht="14.25" spans="2:11">
      <c r="B172" s="10" t="s">
        <v>179</v>
      </c>
      <c r="C172" s="5" t="s">
        <v>11</v>
      </c>
      <c r="D172" s="5">
        <v>800</v>
      </c>
      <c r="E172" s="5" t="s">
        <v>12</v>
      </c>
      <c r="F172" s="5">
        <v>0</v>
      </c>
      <c r="G172" s="5" t="s">
        <v>13</v>
      </c>
      <c r="H172" s="5">
        <f t="shared" si="16"/>
        <v>800000</v>
      </c>
      <c r="I172" s="5">
        <f t="shared" si="18"/>
        <v>205</v>
      </c>
      <c r="K172" s="13" t="str">
        <f t="shared" si="17"/>
        <v>情天·腕=元宝*800#RMB点*0#经验值*800000&amp;205</v>
      </c>
    </row>
    <row r="173" ht="14.25" spans="2:11">
      <c r="B173" s="10" t="s">
        <v>180</v>
      </c>
      <c r="C173" s="5" t="s">
        <v>11</v>
      </c>
      <c r="D173" s="5">
        <v>800</v>
      </c>
      <c r="E173" s="5" t="s">
        <v>12</v>
      </c>
      <c r="F173" s="5">
        <v>0</v>
      </c>
      <c r="G173" s="5" t="s">
        <v>13</v>
      </c>
      <c r="H173" s="5">
        <f t="shared" si="16"/>
        <v>800000</v>
      </c>
      <c r="I173" s="5">
        <f t="shared" si="18"/>
        <v>205</v>
      </c>
      <c r="K173" s="13" t="str">
        <f t="shared" si="17"/>
        <v>情天·环=元宝*800#RMB点*0#经验值*800000&amp;205</v>
      </c>
    </row>
    <row r="174" ht="14.25" spans="2:11">
      <c r="B174" s="10" t="s">
        <v>181</v>
      </c>
      <c r="C174" s="5" t="s">
        <v>11</v>
      </c>
      <c r="D174" s="5">
        <v>800</v>
      </c>
      <c r="E174" s="5" t="s">
        <v>12</v>
      </c>
      <c r="F174" s="5">
        <v>0</v>
      </c>
      <c r="G174" s="5" t="s">
        <v>13</v>
      </c>
      <c r="H174" s="5">
        <f t="shared" si="16"/>
        <v>800000</v>
      </c>
      <c r="I174" s="5">
        <f t="shared" si="18"/>
        <v>205</v>
      </c>
      <c r="K174" s="13" t="str">
        <f t="shared" si="17"/>
        <v>情天法章=元宝*800#RMB点*0#经验值*800000&amp;205</v>
      </c>
    </row>
    <row r="175" ht="14.25" spans="2:11">
      <c r="B175" s="10" t="s">
        <v>182</v>
      </c>
      <c r="C175" s="5" t="s">
        <v>11</v>
      </c>
      <c r="D175" s="5">
        <v>800</v>
      </c>
      <c r="E175" s="5" t="s">
        <v>12</v>
      </c>
      <c r="F175" s="5">
        <v>0</v>
      </c>
      <c r="G175" s="5" t="s">
        <v>13</v>
      </c>
      <c r="H175" s="5">
        <f t="shared" si="16"/>
        <v>800000</v>
      </c>
      <c r="I175" s="5">
        <f t="shared" si="18"/>
        <v>205</v>
      </c>
      <c r="K175" s="13" t="str">
        <f t="shared" si="17"/>
        <v>情天·带(魔)=元宝*800#RMB点*0#经验值*800000&amp;205</v>
      </c>
    </row>
    <row r="176" ht="14.25" spans="2:11">
      <c r="B176" s="10" t="s">
        <v>183</v>
      </c>
      <c r="C176" s="5" t="s">
        <v>11</v>
      </c>
      <c r="D176" s="5">
        <v>800</v>
      </c>
      <c r="E176" s="5" t="s">
        <v>12</v>
      </c>
      <c r="F176" s="5">
        <v>0</v>
      </c>
      <c r="G176" s="5" t="s">
        <v>13</v>
      </c>
      <c r="H176" s="5">
        <f t="shared" si="16"/>
        <v>800000</v>
      </c>
      <c r="I176" s="5">
        <f t="shared" si="18"/>
        <v>205</v>
      </c>
      <c r="K176" s="13" t="str">
        <f t="shared" si="17"/>
        <v>情天·靴(魔)=元宝*800#RMB点*0#经验值*800000&amp;205</v>
      </c>
    </row>
    <row r="177" ht="14.25" spans="2:11">
      <c r="B177" s="10" t="s">
        <v>184</v>
      </c>
      <c r="C177" s="5" t="s">
        <v>11</v>
      </c>
      <c r="D177" s="5">
        <v>800</v>
      </c>
      <c r="E177" s="5" t="s">
        <v>12</v>
      </c>
      <c r="F177" s="5">
        <v>0</v>
      </c>
      <c r="G177" s="5" t="s">
        <v>13</v>
      </c>
      <c r="H177" s="5">
        <f t="shared" si="16"/>
        <v>800000</v>
      </c>
      <c r="I177" s="5">
        <f t="shared" si="18"/>
        <v>205</v>
      </c>
      <c r="K177" s="13" t="str">
        <f t="shared" si="17"/>
        <v>情天道盔=元宝*800#RMB点*0#经验值*800000&amp;205</v>
      </c>
    </row>
    <row r="178" ht="14.25" spans="2:11">
      <c r="B178" s="10" t="s">
        <v>185</v>
      </c>
      <c r="C178" s="5" t="s">
        <v>11</v>
      </c>
      <c r="D178" s="5">
        <v>800</v>
      </c>
      <c r="E178" s="5" t="s">
        <v>12</v>
      </c>
      <c r="F178" s="5">
        <v>0</v>
      </c>
      <c r="G178" s="5" t="s">
        <v>13</v>
      </c>
      <c r="H178" s="5">
        <f t="shared" si="16"/>
        <v>800000</v>
      </c>
      <c r="I178" s="5">
        <f t="shared" si="18"/>
        <v>205</v>
      </c>
      <c r="K178" s="13" t="str">
        <f t="shared" si="17"/>
        <v>情天·圈=元宝*800#RMB点*0#经验值*800000&amp;205</v>
      </c>
    </row>
    <row r="179" ht="14.25" spans="2:11">
      <c r="B179" s="10" t="s">
        <v>186</v>
      </c>
      <c r="C179" s="5" t="s">
        <v>11</v>
      </c>
      <c r="D179" s="5">
        <v>800</v>
      </c>
      <c r="E179" s="5" t="s">
        <v>12</v>
      </c>
      <c r="F179" s="5">
        <v>0</v>
      </c>
      <c r="G179" s="5" t="s">
        <v>13</v>
      </c>
      <c r="H179" s="5">
        <f t="shared" si="16"/>
        <v>800000</v>
      </c>
      <c r="I179" s="5">
        <f t="shared" si="18"/>
        <v>205</v>
      </c>
      <c r="K179" s="13" t="str">
        <f t="shared" si="17"/>
        <v>情天·手=元宝*800#RMB点*0#经验值*800000&amp;205</v>
      </c>
    </row>
    <row r="180" ht="14.25" spans="2:11">
      <c r="B180" s="10" t="s">
        <v>187</v>
      </c>
      <c r="C180" s="5" t="s">
        <v>11</v>
      </c>
      <c r="D180" s="5">
        <v>800</v>
      </c>
      <c r="E180" s="5" t="s">
        <v>12</v>
      </c>
      <c r="F180" s="5">
        <v>0</v>
      </c>
      <c r="G180" s="5" t="s">
        <v>13</v>
      </c>
      <c r="H180" s="5">
        <f t="shared" si="16"/>
        <v>800000</v>
      </c>
      <c r="I180" s="5">
        <f t="shared" si="18"/>
        <v>205</v>
      </c>
      <c r="K180" s="13" t="str">
        <f t="shared" si="17"/>
        <v>情天·指=元宝*800#RMB点*0#经验值*800000&amp;205</v>
      </c>
    </row>
    <row r="181" ht="14.25" spans="2:11">
      <c r="B181" s="10" t="s">
        <v>188</v>
      </c>
      <c r="C181" s="5" t="s">
        <v>11</v>
      </c>
      <c r="D181" s="5">
        <v>800</v>
      </c>
      <c r="E181" s="5" t="s">
        <v>12</v>
      </c>
      <c r="F181" s="5">
        <v>0</v>
      </c>
      <c r="G181" s="5" t="s">
        <v>13</v>
      </c>
      <c r="H181" s="5">
        <f t="shared" si="16"/>
        <v>800000</v>
      </c>
      <c r="I181" s="5">
        <f t="shared" si="18"/>
        <v>205</v>
      </c>
      <c r="K181" s="13" t="str">
        <f t="shared" si="17"/>
        <v>情天道章=元宝*800#RMB点*0#经验值*800000&amp;205</v>
      </c>
    </row>
    <row r="182" ht="14.25" spans="2:11">
      <c r="B182" s="10" t="s">
        <v>189</v>
      </c>
      <c r="C182" s="5" t="s">
        <v>11</v>
      </c>
      <c r="D182" s="5">
        <v>800</v>
      </c>
      <c r="E182" s="5" t="s">
        <v>12</v>
      </c>
      <c r="F182" s="5">
        <v>0</v>
      </c>
      <c r="G182" s="5" t="s">
        <v>13</v>
      </c>
      <c r="H182" s="5">
        <f t="shared" si="16"/>
        <v>800000</v>
      </c>
      <c r="I182" s="5">
        <f t="shared" si="18"/>
        <v>205</v>
      </c>
      <c r="K182" s="13" t="str">
        <f t="shared" si="17"/>
        <v>情天·带(道)=元宝*800#RMB点*0#经验值*800000&amp;205</v>
      </c>
    </row>
    <row r="183" ht="14.25" spans="2:11">
      <c r="B183" s="10" t="s">
        <v>190</v>
      </c>
      <c r="C183" s="5" t="s">
        <v>11</v>
      </c>
      <c r="D183" s="5">
        <v>800</v>
      </c>
      <c r="E183" s="5" t="s">
        <v>12</v>
      </c>
      <c r="F183" s="5">
        <v>0</v>
      </c>
      <c r="G183" s="5" t="s">
        <v>13</v>
      </c>
      <c r="H183" s="5">
        <f t="shared" si="16"/>
        <v>800000</v>
      </c>
      <c r="I183" s="5">
        <f t="shared" si="18"/>
        <v>205</v>
      </c>
      <c r="K183" s="13" t="str">
        <f t="shared" si="17"/>
        <v>情天·靴(道)=元宝*800#RMB点*0#经验值*800000&amp;205</v>
      </c>
    </row>
    <row r="184" s="4" customFormat="1" spans="2:11">
      <c r="B184" s="9"/>
      <c r="C184" s="9"/>
      <c r="D184" s="9"/>
      <c r="E184" s="9"/>
      <c r="F184" s="9"/>
      <c r="G184" s="9"/>
      <c r="H184" s="9"/>
      <c r="I184" s="9"/>
      <c r="K184" s="12" t="s">
        <v>191</v>
      </c>
    </row>
    <row r="185" ht="14.25" spans="2:11">
      <c r="B185" s="10" t="s">
        <v>192</v>
      </c>
      <c r="C185" s="5" t="s">
        <v>11</v>
      </c>
      <c r="D185" s="5">
        <f>D186</f>
        <v>3600</v>
      </c>
      <c r="E185" s="5" t="s">
        <v>12</v>
      </c>
      <c r="F185" s="5">
        <v>0</v>
      </c>
      <c r="G185" s="5" t="s">
        <v>13</v>
      </c>
      <c r="H185" s="5">
        <f t="shared" ref="H185:H214" si="19">D185*1000</f>
        <v>3600000</v>
      </c>
      <c r="I185" s="5">
        <f>I154+1</f>
        <v>206</v>
      </c>
      <c r="K185" s="13" t="str">
        <f t="shared" ref="K185:K214" si="20">""&amp;B185&amp;"="&amp;C185&amp;"*"&amp;D185&amp;"#"&amp;E185&amp;"*"&amp;F185&amp;"#"&amp;G185&amp;"*"&amp;H185&amp;"&amp;"&amp;I185&amp;""</f>
        <v>逐日圣斩=元宝*3600#RMB点*0#经验值*3600000&amp;206</v>
      </c>
    </row>
    <row r="186" ht="14.25" spans="2:11">
      <c r="B186" s="10" t="s">
        <v>193</v>
      </c>
      <c r="C186" s="5" t="s">
        <v>11</v>
      </c>
      <c r="D186" s="5">
        <f t="shared" ref="D185:D192" si="21">D187</f>
        <v>3600</v>
      </c>
      <c r="E186" s="5" t="s">
        <v>12</v>
      </c>
      <c r="F186" s="5">
        <v>0</v>
      </c>
      <c r="G186" s="5" t="s">
        <v>13</v>
      </c>
      <c r="H186" s="5">
        <f t="shared" si="19"/>
        <v>3600000</v>
      </c>
      <c r="I186" s="5">
        <f t="shared" ref="I186:I217" si="22">I155+1</f>
        <v>206</v>
      </c>
      <c r="K186" s="13" t="str">
        <f t="shared" si="20"/>
        <v>逐日法杖=元宝*3600#RMB点*0#经验值*3600000&amp;206</v>
      </c>
    </row>
    <row r="187" ht="14.25" spans="2:11">
      <c r="B187" s="10" t="s">
        <v>194</v>
      </c>
      <c r="C187" s="5" t="s">
        <v>11</v>
      </c>
      <c r="D187" s="5">
        <f>ROUND(D188*1.5,0)</f>
        <v>3600</v>
      </c>
      <c r="E187" s="5" t="s">
        <v>12</v>
      </c>
      <c r="F187" s="5">
        <v>0</v>
      </c>
      <c r="G187" s="5" t="s">
        <v>13</v>
      </c>
      <c r="H187" s="5">
        <f t="shared" si="19"/>
        <v>3600000</v>
      </c>
      <c r="I187" s="5">
        <f t="shared" si="22"/>
        <v>206</v>
      </c>
      <c r="K187" s="13" t="str">
        <f t="shared" si="20"/>
        <v>逐日道扇=元宝*3600#RMB点*0#经验值*3600000&amp;206</v>
      </c>
    </row>
    <row r="188" ht="14.25" spans="2:11">
      <c r="B188" s="10" t="s">
        <v>195</v>
      </c>
      <c r="C188" s="5" t="s">
        <v>11</v>
      </c>
      <c r="D188" s="5">
        <f t="shared" si="21"/>
        <v>2400</v>
      </c>
      <c r="E188" s="5" t="s">
        <v>12</v>
      </c>
      <c r="F188" s="5">
        <v>0</v>
      </c>
      <c r="G188" s="5" t="s">
        <v>13</v>
      </c>
      <c r="H188" s="5">
        <f t="shared" si="19"/>
        <v>2400000</v>
      </c>
      <c r="I188" s="5">
        <f t="shared" si="22"/>
        <v>206</v>
      </c>
      <c r="K188" s="13" t="str">
        <f t="shared" si="20"/>
        <v>逐日圣袍=元宝*2400#RMB点*0#经验值*2400000&amp;206</v>
      </c>
    </row>
    <row r="189" ht="14.25" spans="2:11">
      <c r="B189" s="10" t="s">
        <v>196</v>
      </c>
      <c r="C189" s="5" t="s">
        <v>11</v>
      </c>
      <c r="D189" s="5">
        <f t="shared" si="21"/>
        <v>2400</v>
      </c>
      <c r="E189" s="5" t="s">
        <v>12</v>
      </c>
      <c r="F189" s="5">
        <v>0</v>
      </c>
      <c r="G189" s="5" t="s">
        <v>13</v>
      </c>
      <c r="H189" s="5">
        <f t="shared" si="19"/>
        <v>2400000</v>
      </c>
      <c r="I189" s="5">
        <f t="shared" si="22"/>
        <v>206</v>
      </c>
      <c r="K189" s="13" t="str">
        <f t="shared" si="20"/>
        <v>逐日圣衣=元宝*2400#RMB点*0#经验值*2400000&amp;206</v>
      </c>
    </row>
    <row r="190" ht="14.25" spans="2:11">
      <c r="B190" s="10" t="s">
        <v>197</v>
      </c>
      <c r="C190" s="5" t="s">
        <v>11</v>
      </c>
      <c r="D190" s="5">
        <f t="shared" si="21"/>
        <v>2400</v>
      </c>
      <c r="E190" s="5" t="s">
        <v>12</v>
      </c>
      <c r="F190" s="5">
        <v>0</v>
      </c>
      <c r="G190" s="5" t="s">
        <v>13</v>
      </c>
      <c r="H190" s="5">
        <f t="shared" si="19"/>
        <v>2400000</v>
      </c>
      <c r="I190" s="5">
        <f t="shared" si="22"/>
        <v>206</v>
      </c>
      <c r="K190" s="13" t="str">
        <f t="shared" si="20"/>
        <v>逐日魔袍=元宝*2400#RMB点*0#经验值*2400000&amp;206</v>
      </c>
    </row>
    <row r="191" ht="14.25" spans="2:11">
      <c r="B191" s="10" t="s">
        <v>198</v>
      </c>
      <c r="C191" s="5" t="s">
        <v>11</v>
      </c>
      <c r="D191" s="5">
        <f t="shared" si="21"/>
        <v>2400</v>
      </c>
      <c r="E191" s="5" t="s">
        <v>12</v>
      </c>
      <c r="F191" s="5">
        <v>0</v>
      </c>
      <c r="G191" s="5" t="s">
        <v>13</v>
      </c>
      <c r="H191" s="5">
        <f t="shared" si="19"/>
        <v>2400000</v>
      </c>
      <c r="I191" s="5">
        <f t="shared" si="22"/>
        <v>206</v>
      </c>
      <c r="K191" s="13" t="str">
        <f t="shared" si="20"/>
        <v>逐日魔衣=元宝*2400#RMB点*0#经验值*2400000&amp;206</v>
      </c>
    </row>
    <row r="192" ht="14.25" spans="2:11">
      <c r="B192" s="10" t="s">
        <v>199</v>
      </c>
      <c r="C192" s="5" t="s">
        <v>11</v>
      </c>
      <c r="D192" s="5">
        <f t="shared" si="21"/>
        <v>2400</v>
      </c>
      <c r="E192" s="5" t="s">
        <v>12</v>
      </c>
      <c r="F192" s="5">
        <v>0</v>
      </c>
      <c r="G192" s="5" t="s">
        <v>13</v>
      </c>
      <c r="H192" s="5">
        <f t="shared" si="19"/>
        <v>2400000</v>
      </c>
      <c r="I192" s="5">
        <f t="shared" si="22"/>
        <v>206</v>
      </c>
      <c r="K192" s="13" t="str">
        <f t="shared" si="20"/>
        <v>逐日尊袍=元宝*2400#RMB点*0#经验值*2400000&amp;206</v>
      </c>
    </row>
    <row r="193" ht="14.25" spans="2:11">
      <c r="B193" s="10" t="s">
        <v>200</v>
      </c>
      <c r="C193" s="5" t="s">
        <v>11</v>
      </c>
      <c r="D193" s="5">
        <f>ROUND(D194*2,0)</f>
        <v>2400</v>
      </c>
      <c r="E193" s="5" t="s">
        <v>12</v>
      </c>
      <c r="F193" s="5">
        <v>0</v>
      </c>
      <c r="G193" s="5" t="s">
        <v>13</v>
      </c>
      <c r="H193" s="5">
        <f t="shared" si="19"/>
        <v>2400000</v>
      </c>
      <c r="I193" s="5">
        <f t="shared" si="22"/>
        <v>206</v>
      </c>
      <c r="K193" s="13" t="str">
        <f t="shared" si="20"/>
        <v>逐日尊衣=元宝*2400#RMB点*0#经验值*2400000&amp;206</v>
      </c>
    </row>
    <row r="194" ht="14.25" spans="2:11">
      <c r="B194" s="10" t="s">
        <v>201</v>
      </c>
      <c r="C194" s="5" t="s">
        <v>11</v>
      </c>
      <c r="D194" s="5">
        <v>1200</v>
      </c>
      <c r="E194" s="5" t="s">
        <v>12</v>
      </c>
      <c r="F194" s="5">
        <v>0</v>
      </c>
      <c r="G194" s="5" t="s">
        <v>13</v>
      </c>
      <c r="H194" s="5">
        <f t="shared" si="19"/>
        <v>1200000</v>
      </c>
      <c r="I194" s="5">
        <f t="shared" si="22"/>
        <v>206</v>
      </c>
      <c r="K194" s="13" t="str">
        <f t="shared" si="20"/>
        <v>逐日战盔=元宝*1200#RMB点*0#经验值*1200000&amp;206</v>
      </c>
    </row>
    <row r="195" ht="14.25" spans="2:11">
      <c r="B195" s="10" t="s">
        <v>202</v>
      </c>
      <c r="C195" s="5" t="s">
        <v>11</v>
      </c>
      <c r="D195" s="5">
        <v>1200</v>
      </c>
      <c r="E195" s="5" t="s">
        <v>12</v>
      </c>
      <c r="F195" s="5">
        <v>0</v>
      </c>
      <c r="G195" s="5" t="s">
        <v>13</v>
      </c>
      <c r="H195" s="5">
        <f t="shared" si="19"/>
        <v>1200000</v>
      </c>
      <c r="I195" s="5">
        <f t="shared" si="22"/>
        <v>206</v>
      </c>
      <c r="K195" s="13" t="str">
        <f t="shared" si="20"/>
        <v>逐日·坠=元宝*1200#RMB点*0#经验值*1200000&amp;206</v>
      </c>
    </row>
    <row r="196" ht="14.25" spans="2:11">
      <c r="B196" s="10" t="s">
        <v>203</v>
      </c>
      <c r="C196" s="5" t="s">
        <v>11</v>
      </c>
      <c r="D196" s="5">
        <v>1200</v>
      </c>
      <c r="E196" s="5" t="s">
        <v>12</v>
      </c>
      <c r="F196" s="5">
        <v>0</v>
      </c>
      <c r="G196" s="5" t="s">
        <v>13</v>
      </c>
      <c r="H196" s="5">
        <f t="shared" si="19"/>
        <v>1200000</v>
      </c>
      <c r="I196" s="5">
        <f t="shared" si="22"/>
        <v>206</v>
      </c>
      <c r="K196" s="13" t="str">
        <f t="shared" si="20"/>
        <v>逐日·镯=元宝*1200#RMB点*0#经验值*1200000&amp;206</v>
      </c>
    </row>
    <row r="197" ht="14.25" spans="2:11">
      <c r="B197" s="10" t="s">
        <v>204</v>
      </c>
      <c r="C197" s="5" t="s">
        <v>11</v>
      </c>
      <c r="D197" s="5">
        <v>1200</v>
      </c>
      <c r="E197" s="5" t="s">
        <v>12</v>
      </c>
      <c r="F197" s="5">
        <v>0</v>
      </c>
      <c r="G197" s="5" t="s">
        <v>13</v>
      </c>
      <c r="H197" s="5">
        <f t="shared" si="19"/>
        <v>1200000</v>
      </c>
      <c r="I197" s="5">
        <f t="shared" si="22"/>
        <v>206</v>
      </c>
      <c r="K197" s="13" t="str">
        <f t="shared" si="20"/>
        <v>逐日·戒=元宝*1200#RMB点*0#经验值*1200000&amp;206</v>
      </c>
    </row>
    <row r="198" ht="14.25" spans="2:11">
      <c r="B198" s="10" t="s">
        <v>205</v>
      </c>
      <c r="C198" s="5" t="s">
        <v>11</v>
      </c>
      <c r="D198" s="5">
        <v>1200</v>
      </c>
      <c r="E198" s="5" t="s">
        <v>12</v>
      </c>
      <c r="F198" s="5">
        <v>0</v>
      </c>
      <c r="G198" s="5" t="s">
        <v>13</v>
      </c>
      <c r="H198" s="5">
        <f t="shared" si="19"/>
        <v>1200000</v>
      </c>
      <c r="I198" s="5">
        <f t="shared" si="22"/>
        <v>206</v>
      </c>
      <c r="K198" s="13" t="str">
        <f t="shared" si="20"/>
        <v>逐日战勋=元宝*1200#RMB点*0#经验值*1200000&amp;206</v>
      </c>
    </row>
    <row r="199" ht="14.25" spans="2:11">
      <c r="B199" s="10" t="s">
        <v>206</v>
      </c>
      <c r="C199" s="5" t="s">
        <v>11</v>
      </c>
      <c r="D199" s="5">
        <v>1200</v>
      </c>
      <c r="E199" s="5" t="s">
        <v>12</v>
      </c>
      <c r="F199" s="5">
        <v>0</v>
      </c>
      <c r="G199" s="5" t="s">
        <v>13</v>
      </c>
      <c r="H199" s="5">
        <f t="shared" si="19"/>
        <v>1200000</v>
      </c>
      <c r="I199" s="5">
        <f t="shared" si="22"/>
        <v>206</v>
      </c>
      <c r="K199" s="13" t="str">
        <f t="shared" si="20"/>
        <v>逐日·带(战)=元宝*1200#RMB点*0#经验值*1200000&amp;206</v>
      </c>
    </row>
    <row r="200" ht="14.25" spans="2:11">
      <c r="B200" s="10" t="s">
        <v>207</v>
      </c>
      <c r="C200" s="5" t="s">
        <v>11</v>
      </c>
      <c r="D200" s="5">
        <v>1200</v>
      </c>
      <c r="E200" s="5" t="s">
        <v>12</v>
      </c>
      <c r="F200" s="5">
        <v>0</v>
      </c>
      <c r="G200" s="5" t="s">
        <v>13</v>
      </c>
      <c r="H200" s="5">
        <f t="shared" si="19"/>
        <v>1200000</v>
      </c>
      <c r="I200" s="5">
        <f t="shared" si="22"/>
        <v>206</v>
      </c>
      <c r="K200" s="13" t="str">
        <f t="shared" si="20"/>
        <v>逐日·靴(战)=元宝*1200#RMB点*0#经验值*1200000&amp;206</v>
      </c>
    </row>
    <row r="201" ht="14.25" spans="2:11">
      <c r="B201" s="10" t="s">
        <v>208</v>
      </c>
      <c r="C201" s="5" t="s">
        <v>11</v>
      </c>
      <c r="D201" s="5">
        <v>1200</v>
      </c>
      <c r="E201" s="5" t="s">
        <v>12</v>
      </c>
      <c r="F201" s="5">
        <v>0</v>
      </c>
      <c r="G201" s="5" t="s">
        <v>13</v>
      </c>
      <c r="H201" s="5">
        <f t="shared" si="19"/>
        <v>1200000</v>
      </c>
      <c r="I201" s="5">
        <f t="shared" si="22"/>
        <v>206</v>
      </c>
      <c r="K201" s="13" t="str">
        <f t="shared" si="20"/>
        <v>逐日魔盔=元宝*1200#RMB点*0#经验值*1200000&amp;206</v>
      </c>
    </row>
    <row r="202" ht="14.25" spans="2:11">
      <c r="B202" s="10" t="s">
        <v>209</v>
      </c>
      <c r="C202" s="5" t="s">
        <v>11</v>
      </c>
      <c r="D202" s="5">
        <v>1200</v>
      </c>
      <c r="E202" s="5" t="s">
        <v>12</v>
      </c>
      <c r="F202" s="5">
        <v>0</v>
      </c>
      <c r="G202" s="5" t="s">
        <v>13</v>
      </c>
      <c r="H202" s="5">
        <f t="shared" si="19"/>
        <v>1200000</v>
      </c>
      <c r="I202" s="5">
        <f t="shared" si="22"/>
        <v>206</v>
      </c>
      <c r="K202" s="13" t="str">
        <f t="shared" si="20"/>
        <v>逐日·链=元宝*1200#RMB点*0#经验值*1200000&amp;206</v>
      </c>
    </row>
    <row r="203" ht="14.25" spans="2:11">
      <c r="B203" s="10" t="s">
        <v>210</v>
      </c>
      <c r="C203" s="5" t="s">
        <v>11</v>
      </c>
      <c r="D203" s="5">
        <v>1200</v>
      </c>
      <c r="E203" s="5" t="s">
        <v>12</v>
      </c>
      <c r="F203" s="5">
        <v>0</v>
      </c>
      <c r="G203" s="5" t="s">
        <v>13</v>
      </c>
      <c r="H203" s="5">
        <f t="shared" si="19"/>
        <v>1200000</v>
      </c>
      <c r="I203" s="5">
        <f t="shared" si="22"/>
        <v>206</v>
      </c>
      <c r="K203" s="13" t="str">
        <f t="shared" si="20"/>
        <v>逐日·腕=元宝*1200#RMB点*0#经验值*1200000&amp;206</v>
      </c>
    </row>
    <row r="204" ht="14.25" spans="2:11">
      <c r="B204" s="10" t="s">
        <v>211</v>
      </c>
      <c r="C204" s="5" t="s">
        <v>11</v>
      </c>
      <c r="D204" s="5">
        <v>1200</v>
      </c>
      <c r="E204" s="5" t="s">
        <v>12</v>
      </c>
      <c r="F204" s="5">
        <v>0</v>
      </c>
      <c r="G204" s="5" t="s">
        <v>13</v>
      </c>
      <c r="H204" s="5">
        <f t="shared" si="19"/>
        <v>1200000</v>
      </c>
      <c r="I204" s="5">
        <f t="shared" si="22"/>
        <v>206</v>
      </c>
      <c r="K204" s="13" t="str">
        <f t="shared" si="20"/>
        <v>逐日·环=元宝*1200#RMB点*0#经验值*1200000&amp;206</v>
      </c>
    </row>
    <row r="205" ht="14.25" spans="2:11">
      <c r="B205" s="10" t="s">
        <v>212</v>
      </c>
      <c r="C205" s="5" t="s">
        <v>11</v>
      </c>
      <c r="D205" s="5">
        <v>1200</v>
      </c>
      <c r="E205" s="5" t="s">
        <v>12</v>
      </c>
      <c r="F205" s="5">
        <v>0</v>
      </c>
      <c r="G205" s="5" t="s">
        <v>13</v>
      </c>
      <c r="H205" s="5">
        <f t="shared" si="19"/>
        <v>1200000</v>
      </c>
      <c r="I205" s="5">
        <f t="shared" si="22"/>
        <v>206</v>
      </c>
      <c r="K205" s="13" t="str">
        <f t="shared" si="20"/>
        <v>逐日法勋=元宝*1200#RMB点*0#经验值*1200000&amp;206</v>
      </c>
    </row>
    <row r="206" ht="14.25" spans="2:11">
      <c r="B206" s="10" t="s">
        <v>213</v>
      </c>
      <c r="C206" s="5" t="s">
        <v>11</v>
      </c>
      <c r="D206" s="5">
        <v>1200</v>
      </c>
      <c r="E206" s="5" t="s">
        <v>12</v>
      </c>
      <c r="F206" s="5">
        <v>0</v>
      </c>
      <c r="G206" s="5" t="s">
        <v>13</v>
      </c>
      <c r="H206" s="5">
        <f t="shared" si="19"/>
        <v>1200000</v>
      </c>
      <c r="I206" s="5">
        <f t="shared" si="22"/>
        <v>206</v>
      </c>
      <c r="K206" s="13" t="str">
        <f t="shared" si="20"/>
        <v>逐日·带(魔)=元宝*1200#RMB点*0#经验值*1200000&amp;206</v>
      </c>
    </row>
    <row r="207" ht="14.25" spans="2:11">
      <c r="B207" s="10" t="s">
        <v>214</v>
      </c>
      <c r="C207" s="5" t="s">
        <v>11</v>
      </c>
      <c r="D207" s="5">
        <v>1200</v>
      </c>
      <c r="E207" s="5" t="s">
        <v>12</v>
      </c>
      <c r="F207" s="5">
        <v>0</v>
      </c>
      <c r="G207" s="5" t="s">
        <v>13</v>
      </c>
      <c r="H207" s="5">
        <f t="shared" si="19"/>
        <v>1200000</v>
      </c>
      <c r="I207" s="5">
        <f t="shared" si="22"/>
        <v>206</v>
      </c>
      <c r="K207" s="13" t="str">
        <f t="shared" si="20"/>
        <v>逐日·靴(魔)=元宝*1200#RMB点*0#经验值*1200000&amp;206</v>
      </c>
    </row>
    <row r="208" ht="14.25" spans="2:11">
      <c r="B208" s="10" t="s">
        <v>215</v>
      </c>
      <c r="C208" s="5" t="s">
        <v>11</v>
      </c>
      <c r="D208" s="5">
        <v>1200</v>
      </c>
      <c r="E208" s="5" t="s">
        <v>12</v>
      </c>
      <c r="F208" s="5">
        <v>0</v>
      </c>
      <c r="G208" s="5" t="s">
        <v>13</v>
      </c>
      <c r="H208" s="5">
        <f t="shared" si="19"/>
        <v>1200000</v>
      </c>
      <c r="I208" s="5">
        <f t="shared" si="22"/>
        <v>206</v>
      </c>
      <c r="K208" s="13" t="str">
        <f t="shared" si="20"/>
        <v>逐日道盔=元宝*1200#RMB点*0#经验值*1200000&amp;206</v>
      </c>
    </row>
    <row r="209" ht="14.25" spans="2:11">
      <c r="B209" s="10" t="s">
        <v>216</v>
      </c>
      <c r="C209" s="5" t="s">
        <v>11</v>
      </c>
      <c r="D209" s="5">
        <v>1200</v>
      </c>
      <c r="E209" s="5" t="s">
        <v>12</v>
      </c>
      <c r="F209" s="5">
        <v>0</v>
      </c>
      <c r="G209" s="5" t="s">
        <v>13</v>
      </c>
      <c r="H209" s="5">
        <f t="shared" si="19"/>
        <v>1200000</v>
      </c>
      <c r="I209" s="5">
        <f t="shared" si="22"/>
        <v>206</v>
      </c>
      <c r="K209" s="13" t="str">
        <f t="shared" si="20"/>
        <v>逐日·圈=元宝*1200#RMB点*0#经验值*1200000&amp;206</v>
      </c>
    </row>
    <row r="210" ht="14.25" spans="2:11">
      <c r="B210" s="10" t="s">
        <v>217</v>
      </c>
      <c r="C210" s="5" t="s">
        <v>11</v>
      </c>
      <c r="D210" s="5">
        <v>1200</v>
      </c>
      <c r="E210" s="5" t="s">
        <v>12</v>
      </c>
      <c r="F210" s="5">
        <v>0</v>
      </c>
      <c r="G210" s="5" t="s">
        <v>13</v>
      </c>
      <c r="H210" s="5">
        <f t="shared" si="19"/>
        <v>1200000</v>
      </c>
      <c r="I210" s="5">
        <f t="shared" si="22"/>
        <v>206</v>
      </c>
      <c r="K210" s="13" t="str">
        <f t="shared" si="20"/>
        <v>逐日·手=元宝*1200#RMB点*0#经验值*1200000&amp;206</v>
      </c>
    </row>
    <row r="211" ht="14.25" spans="2:11">
      <c r="B211" s="10" t="s">
        <v>218</v>
      </c>
      <c r="C211" s="5" t="s">
        <v>11</v>
      </c>
      <c r="D211" s="5">
        <v>1200</v>
      </c>
      <c r="E211" s="5" t="s">
        <v>12</v>
      </c>
      <c r="F211" s="5">
        <v>0</v>
      </c>
      <c r="G211" s="5" t="s">
        <v>13</v>
      </c>
      <c r="H211" s="5">
        <f t="shared" si="19"/>
        <v>1200000</v>
      </c>
      <c r="I211" s="5">
        <f t="shared" si="22"/>
        <v>206</v>
      </c>
      <c r="K211" s="13" t="str">
        <f t="shared" si="20"/>
        <v>逐日·指=元宝*1200#RMB点*0#经验值*1200000&amp;206</v>
      </c>
    </row>
    <row r="212" ht="14.25" spans="2:11">
      <c r="B212" s="10" t="s">
        <v>219</v>
      </c>
      <c r="C212" s="5" t="s">
        <v>11</v>
      </c>
      <c r="D212" s="5">
        <v>1200</v>
      </c>
      <c r="E212" s="5" t="s">
        <v>12</v>
      </c>
      <c r="F212" s="5">
        <v>0</v>
      </c>
      <c r="G212" s="5" t="s">
        <v>13</v>
      </c>
      <c r="H212" s="5">
        <f t="shared" si="19"/>
        <v>1200000</v>
      </c>
      <c r="I212" s="5">
        <f t="shared" si="22"/>
        <v>206</v>
      </c>
      <c r="K212" s="13" t="str">
        <f t="shared" si="20"/>
        <v>逐日道勋=元宝*1200#RMB点*0#经验值*1200000&amp;206</v>
      </c>
    </row>
    <row r="213" ht="14.25" spans="2:11">
      <c r="B213" s="10" t="s">
        <v>220</v>
      </c>
      <c r="C213" s="5" t="s">
        <v>11</v>
      </c>
      <c r="D213" s="5">
        <v>1200</v>
      </c>
      <c r="E213" s="5" t="s">
        <v>12</v>
      </c>
      <c r="F213" s="5">
        <v>0</v>
      </c>
      <c r="G213" s="5" t="s">
        <v>13</v>
      </c>
      <c r="H213" s="5">
        <f t="shared" si="19"/>
        <v>1200000</v>
      </c>
      <c r="I213" s="5">
        <f t="shared" si="22"/>
        <v>206</v>
      </c>
      <c r="K213" s="13" t="str">
        <f t="shared" si="20"/>
        <v>逐日·带(道)=元宝*1200#RMB点*0#经验值*1200000&amp;206</v>
      </c>
    </row>
    <row r="214" ht="14.25" spans="2:11">
      <c r="B214" s="10" t="s">
        <v>221</v>
      </c>
      <c r="C214" s="5" t="s">
        <v>11</v>
      </c>
      <c r="D214" s="5">
        <v>1200</v>
      </c>
      <c r="E214" s="5" t="s">
        <v>12</v>
      </c>
      <c r="F214" s="5">
        <v>0</v>
      </c>
      <c r="G214" s="5" t="s">
        <v>13</v>
      </c>
      <c r="H214" s="5">
        <f t="shared" si="19"/>
        <v>1200000</v>
      </c>
      <c r="I214" s="5">
        <f t="shared" si="22"/>
        <v>206</v>
      </c>
      <c r="K214" s="13" t="str">
        <f t="shared" si="20"/>
        <v>逐日·靴(道)=元宝*1200#RMB点*0#经验值*1200000&amp;206</v>
      </c>
    </row>
    <row r="215" s="4" customFormat="1" spans="2:11">
      <c r="B215" s="9"/>
      <c r="C215" s="9"/>
      <c r="D215" s="9"/>
      <c r="E215" s="9"/>
      <c r="F215" s="9"/>
      <c r="G215" s="9"/>
      <c r="H215" s="9"/>
      <c r="I215" s="9"/>
      <c r="K215" s="12" t="s">
        <v>222</v>
      </c>
    </row>
    <row r="216" spans="2:11">
      <c r="B216" s="10" t="s">
        <v>223</v>
      </c>
      <c r="C216" s="5" t="s">
        <v>11</v>
      </c>
      <c r="D216" s="5">
        <f t="shared" ref="D216:D223" si="23">D217</f>
        <v>6000</v>
      </c>
      <c r="E216" s="5" t="s">
        <v>12</v>
      </c>
      <c r="F216" s="5">
        <v>0</v>
      </c>
      <c r="G216" s="5" t="s">
        <v>13</v>
      </c>
      <c r="H216" s="5">
        <f t="shared" ref="H216:H245" si="24">D216*1000</f>
        <v>6000000</v>
      </c>
      <c r="I216" s="5">
        <f>I185+1</f>
        <v>207</v>
      </c>
      <c r="K216" s="13" t="str">
        <f t="shared" ref="K216:K269" si="25">""&amp;B216&amp;"="&amp;C216&amp;"*"&amp;D216&amp;"#"&amp;E216&amp;"*"&amp;F216&amp;"#"&amp;G216&amp;"*"&amp;H216&amp;"&amp;"&amp;I216&amp;""</f>
        <v>遗忘之影·圣=元宝*6000#RMB点*0#经验值*6000000&amp;207</v>
      </c>
    </row>
    <row r="217" ht="14.25" spans="2:11">
      <c r="B217" s="10" t="s">
        <v>224</v>
      </c>
      <c r="C217" s="5" t="s">
        <v>11</v>
      </c>
      <c r="D217" s="5">
        <f t="shared" si="23"/>
        <v>6000</v>
      </c>
      <c r="E217" s="5" t="s">
        <v>12</v>
      </c>
      <c r="F217" s="5">
        <v>0</v>
      </c>
      <c r="G217" s="5" t="s">
        <v>13</v>
      </c>
      <c r="H217" s="5">
        <f t="shared" si="24"/>
        <v>6000000</v>
      </c>
      <c r="I217" s="5">
        <f>I186+1</f>
        <v>207</v>
      </c>
      <c r="K217" s="13" t="str">
        <f t="shared" si="25"/>
        <v>遗忘之影·魔=元宝*6000#RMB点*0#经验值*6000000&amp;207</v>
      </c>
    </row>
    <row r="218" ht="14.25" spans="2:11">
      <c r="B218" s="10" t="s">
        <v>225</v>
      </c>
      <c r="C218" s="5" t="s">
        <v>11</v>
      </c>
      <c r="D218" s="5">
        <f>ROUND(D219*1.5,0)</f>
        <v>6000</v>
      </c>
      <c r="E218" s="5" t="s">
        <v>12</v>
      </c>
      <c r="F218" s="5">
        <v>0</v>
      </c>
      <c r="G218" s="5" t="s">
        <v>13</v>
      </c>
      <c r="H218" s="5">
        <f t="shared" si="24"/>
        <v>6000000</v>
      </c>
      <c r="I218" s="5">
        <f>I187+1</f>
        <v>207</v>
      </c>
      <c r="K218" s="13" t="str">
        <f t="shared" si="25"/>
        <v>遗忘之影·尊=元宝*6000#RMB点*0#经验值*6000000&amp;207</v>
      </c>
    </row>
    <row r="219" ht="14.25" spans="2:11">
      <c r="B219" s="10" t="s">
        <v>226</v>
      </c>
      <c r="C219" s="5" t="s">
        <v>11</v>
      </c>
      <c r="D219" s="5">
        <f t="shared" si="23"/>
        <v>4000</v>
      </c>
      <c r="E219" s="5" t="s">
        <v>12</v>
      </c>
      <c r="F219" s="5">
        <v>0</v>
      </c>
      <c r="G219" s="5" t="s">
        <v>13</v>
      </c>
      <c r="H219" s="5">
        <f t="shared" si="24"/>
        <v>4000000</v>
      </c>
      <c r="I219" s="5">
        <f t="shared" ref="I219:I245" si="26">I188+1</f>
        <v>207</v>
      </c>
      <c r="K219" s="13" t="str">
        <f t="shared" si="25"/>
        <v>遗忘圣袍=元宝*4000#RMB点*0#经验值*4000000&amp;207</v>
      </c>
    </row>
    <row r="220" ht="14.25" spans="2:11">
      <c r="B220" s="10" t="s">
        <v>227</v>
      </c>
      <c r="C220" s="5" t="s">
        <v>11</v>
      </c>
      <c r="D220" s="5">
        <f t="shared" si="23"/>
        <v>4000</v>
      </c>
      <c r="E220" s="5" t="s">
        <v>12</v>
      </c>
      <c r="F220" s="5">
        <v>0</v>
      </c>
      <c r="G220" s="5" t="s">
        <v>13</v>
      </c>
      <c r="H220" s="5">
        <f t="shared" si="24"/>
        <v>4000000</v>
      </c>
      <c r="I220" s="5">
        <f t="shared" si="26"/>
        <v>207</v>
      </c>
      <c r="K220" s="13" t="str">
        <f t="shared" si="25"/>
        <v>遗忘圣衣=元宝*4000#RMB点*0#经验值*4000000&amp;207</v>
      </c>
    </row>
    <row r="221" ht="14.25" spans="2:11">
      <c r="B221" s="10" t="s">
        <v>228</v>
      </c>
      <c r="C221" s="5" t="s">
        <v>11</v>
      </c>
      <c r="D221" s="5">
        <f t="shared" si="23"/>
        <v>4000</v>
      </c>
      <c r="E221" s="5" t="s">
        <v>12</v>
      </c>
      <c r="F221" s="5">
        <v>0</v>
      </c>
      <c r="G221" s="5" t="s">
        <v>13</v>
      </c>
      <c r="H221" s="5">
        <f t="shared" si="24"/>
        <v>4000000</v>
      </c>
      <c r="I221" s="5">
        <f t="shared" si="26"/>
        <v>207</v>
      </c>
      <c r="K221" s="13" t="str">
        <f t="shared" si="25"/>
        <v>遗忘魔袍=元宝*4000#RMB点*0#经验值*4000000&amp;207</v>
      </c>
    </row>
    <row r="222" ht="14.25" spans="2:11">
      <c r="B222" s="10" t="s">
        <v>229</v>
      </c>
      <c r="C222" s="5" t="s">
        <v>11</v>
      </c>
      <c r="D222" s="5">
        <f t="shared" si="23"/>
        <v>4000</v>
      </c>
      <c r="E222" s="5" t="s">
        <v>12</v>
      </c>
      <c r="F222" s="5">
        <v>0</v>
      </c>
      <c r="G222" s="5" t="s">
        <v>13</v>
      </c>
      <c r="H222" s="5">
        <f t="shared" si="24"/>
        <v>4000000</v>
      </c>
      <c r="I222" s="5">
        <f t="shared" si="26"/>
        <v>207</v>
      </c>
      <c r="K222" s="13" t="str">
        <f t="shared" si="25"/>
        <v>遗忘魔衣=元宝*4000#RMB点*0#经验值*4000000&amp;207</v>
      </c>
    </row>
    <row r="223" ht="14.25" spans="2:11">
      <c r="B223" s="10" t="s">
        <v>230</v>
      </c>
      <c r="C223" s="5" t="s">
        <v>11</v>
      </c>
      <c r="D223" s="5">
        <f t="shared" si="23"/>
        <v>4000</v>
      </c>
      <c r="E223" s="5" t="s">
        <v>12</v>
      </c>
      <c r="F223" s="5">
        <v>0</v>
      </c>
      <c r="G223" s="5" t="s">
        <v>13</v>
      </c>
      <c r="H223" s="5">
        <f t="shared" si="24"/>
        <v>4000000</v>
      </c>
      <c r="I223" s="5">
        <f t="shared" si="26"/>
        <v>207</v>
      </c>
      <c r="K223" s="13" t="str">
        <f t="shared" si="25"/>
        <v>遗忘尊袍=元宝*4000#RMB点*0#经验值*4000000&amp;207</v>
      </c>
    </row>
    <row r="224" ht="14.25" spans="2:11">
      <c r="B224" s="10" t="s">
        <v>231</v>
      </c>
      <c r="C224" s="5" t="s">
        <v>11</v>
      </c>
      <c r="D224" s="5">
        <f>ROUND(D225*2,0)</f>
        <v>4000</v>
      </c>
      <c r="E224" s="5" t="s">
        <v>12</v>
      </c>
      <c r="F224" s="5">
        <v>0</v>
      </c>
      <c r="G224" s="5" t="s">
        <v>13</v>
      </c>
      <c r="H224" s="5">
        <f t="shared" si="24"/>
        <v>4000000</v>
      </c>
      <c r="I224" s="5">
        <f t="shared" si="26"/>
        <v>207</v>
      </c>
      <c r="K224" s="13" t="str">
        <f t="shared" si="25"/>
        <v>遗忘尊衣=元宝*4000#RMB点*0#经验值*4000000&amp;207</v>
      </c>
    </row>
    <row r="225" spans="2:11">
      <c r="B225" s="10" t="s">
        <v>232</v>
      </c>
      <c r="C225" s="5" t="s">
        <v>11</v>
      </c>
      <c r="D225" s="5">
        <v>2000</v>
      </c>
      <c r="E225" s="5" t="s">
        <v>12</v>
      </c>
      <c r="F225" s="5">
        <v>0</v>
      </c>
      <c r="G225" s="5" t="s">
        <v>13</v>
      </c>
      <c r="H225" s="5">
        <f t="shared" si="24"/>
        <v>2000000</v>
      </c>
      <c r="I225" s="5">
        <f t="shared" si="26"/>
        <v>207</v>
      </c>
      <c r="K225" s="13" t="str">
        <f t="shared" si="25"/>
        <v>遗忘盔·圣=元宝*2000#RMB点*0#经验值*2000000&amp;207</v>
      </c>
    </row>
    <row r="226" ht="14.25" spans="2:11">
      <c r="B226" s="10" t="s">
        <v>233</v>
      </c>
      <c r="C226" s="5" t="s">
        <v>11</v>
      </c>
      <c r="D226" s="5">
        <v>2000</v>
      </c>
      <c r="E226" s="5" t="s">
        <v>12</v>
      </c>
      <c r="F226" s="5">
        <v>0</v>
      </c>
      <c r="G226" s="5" t="s">
        <v>13</v>
      </c>
      <c r="H226" s="5">
        <f t="shared" si="24"/>
        <v>2000000</v>
      </c>
      <c r="I226" s="5">
        <f t="shared" si="26"/>
        <v>207</v>
      </c>
      <c r="K226" s="13" t="str">
        <f t="shared" si="25"/>
        <v>遗忘链·圣=元宝*2000#RMB点*0#经验值*2000000&amp;207</v>
      </c>
    </row>
    <row r="227" ht="14.25" spans="2:11">
      <c r="B227" s="10" t="s">
        <v>234</v>
      </c>
      <c r="C227" s="5" t="s">
        <v>11</v>
      </c>
      <c r="D227" s="5">
        <v>2000</v>
      </c>
      <c r="E227" s="5" t="s">
        <v>12</v>
      </c>
      <c r="F227" s="5">
        <v>0</v>
      </c>
      <c r="G227" s="5" t="s">
        <v>13</v>
      </c>
      <c r="H227" s="5">
        <f t="shared" si="24"/>
        <v>2000000</v>
      </c>
      <c r="I227" s="5">
        <f t="shared" si="26"/>
        <v>207</v>
      </c>
      <c r="K227" s="13" t="str">
        <f t="shared" si="25"/>
        <v>遗忘镯·圣=元宝*2000#RMB点*0#经验值*2000000&amp;207</v>
      </c>
    </row>
    <row r="228" ht="14.25" spans="2:11">
      <c r="B228" s="10" t="s">
        <v>235</v>
      </c>
      <c r="C228" s="5" t="s">
        <v>11</v>
      </c>
      <c r="D228" s="5">
        <v>2000</v>
      </c>
      <c r="E228" s="5" t="s">
        <v>12</v>
      </c>
      <c r="F228" s="5">
        <v>0</v>
      </c>
      <c r="G228" s="5" t="s">
        <v>13</v>
      </c>
      <c r="H228" s="5">
        <f t="shared" si="24"/>
        <v>2000000</v>
      </c>
      <c r="I228" s="5">
        <f t="shared" si="26"/>
        <v>207</v>
      </c>
      <c r="K228" s="13" t="str">
        <f t="shared" si="25"/>
        <v>遗忘戒·圣=元宝*2000#RMB点*0#经验值*2000000&amp;207</v>
      </c>
    </row>
    <row r="229" ht="14.25" spans="2:11">
      <c r="B229" s="10" t="s">
        <v>236</v>
      </c>
      <c r="C229" s="5" t="s">
        <v>11</v>
      </c>
      <c r="D229" s="5">
        <v>2000</v>
      </c>
      <c r="E229" s="5" t="s">
        <v>12</v>
      </c>
      <c r="F229" s="5">
        <v>0</v>
      </c>
      <c r="G229" s="5" t="s">
        <v>13</v>
      </c>
      <c r="H229" s="5">
        <f t="shared" si="24"/>
        <v>2000000</v>
      </c>
      <c r="I229" s="5">
        <f t="shared" si="26"/>
        <v>207</v>
      </c>
      <c r="K229" s="13" t="str">
        <f t="shared" si="25"/>
        <v>遗忘圣勋=元宝*2000#RMB点*0#经验值*2000000&amp;207</v>
      </c>
    </row>
    <row r="230" ht="14.25" spans="2:11">
      <c r="B230" s="10" t="s">
        <v>237</v>
      </c>
      <c r="C230" s="5" t="s">
        <v>11</v>
      </c>
      <c r="D230" s="5">
        <v>2000</v>
      </c>
      <c r="E230" s="5" t="s">
        <v>12</v>
      </c>
      <c r="F230" s="5">
        <v>0</v>
      </c>
      <c r="G230" s="5" t="s">
        <v>13</v>
      </c>
      <c r="H230" s="5">
        <f t="shared" si="24"/>
        <v>2000000</v>
      </c>
      <c r="I230" s="5">
        <f t="shared" si="26"/>
        <v>207</v>
      </c>
      <c r="K230" s="13" t="str">
        <f t="shared" si="25"/>
        <v>遗忘带·圣=元宝*2000#RMB点*0#经验值*2000000&amp;207</v>
      </c>
    </row>
    <row r="231" ht="14.25" spans="2:11">
      <c r="B231" s="10" t="s">
        <v>238</v>
      </c>
      <c r="C231" s="5" t="s">
        <v>11</v>
      </c>
      <c r="D231" s="5">
        <v>2000</v>
      </c>
      <c r="E231" s="5" t="s">
        <v>12</v>
      </c>
      <c r="F231" s="5">
        <v>0</v>
      </c>
      <c r="G231" s="5" t="s">
        <v>13</v>
      </c>
      <c r="H231" s="5">
        <f t="shared" si="24"/>
        <v>2000000</v>
      </c>
      <c r="I231" s="5">
        <f t="shared" si="26"/>
        <v>207</v>
      </c>
      <c r="K231" s="13" t="str">
        <f t="shared" si="25"/>
        <v>遗忘靴·圣=元宝*2000#RMB点*0#经验值*2000000&amp;207</v>
      </c>
    </row>
    <row r="232" ht="14.25" spans="2:11">
      <c r="B232" s="10" t="s">
        <v>239</v>
      </c>
      <c r="C232" s="5" t="s">
        <v>11</v>
      </c>
      <c r="D232" s="5">
        <v>2000</v>
      </c>
      <c r="E232" s="5" t="s">
        <v>12</v>
      </c>
      <c r="F232" s="5">
        <v>0</v>
      </c>
      <c r="G232" s="5" t="s">
        <v>13</v>
      </c>
      <c r="H232" s="5">
        <f t="shared" si="24"/>
        <v>2000000</v>
      </c>
      <c r="I232" s="5">
        <f t="shared" si="26"/>
        <v>207</v>
      </c>
      <c r="K232" s="13" t="str">
        <f t="shared" si="25"/>
        <v>遗忘盔·魔=元宝*2000#RMB点*0#经验值*2000000&amp;207</v>
      </c>
    </row>
    <row r="233" ht="14.25" spans="2:11">
      <c r="B233" s="10" t="s">
        <v>240</v>
      </c>
      <c r="C233" s="5" t="s">
        <v>11</v>
      </c>
      <c r="D233" s="5">
        <v>2000</v>
      </c>
      <c r="E233" s="5" t="s">
        <v>12</v>
      </c>
      <c r="F233" s="5">
        <v>0</v>
      </c>
      <c r="G233" s="5" t="s">
        <v>13</v>
      </c>
      <c r="H233" s="5">
        <f t="shared" si="24"/>
        <v>2000000</v>
      </c>
      <c r="I233" s="5">
        <f t="shared" si="26"/>
        <v>207</v>
      </c>
      <c r="K233" s="13" t="str">
        <f t="shared" si="25"/>
        <v>遗忘链·魔=元宝*2000#RMB点*0#经验值*2000000&amp;207</v>
      </c>
    </row>
    <row r="234" ht="14.25" spans="2:11">
      <c r="B234" s="10" t="s">
        <v>241</v>
      </c>
      <c r="C234" s="5" t="s">
        <v>11</v>
      </c>
      <c r="D234" s="5">
        <v>2000</v>
      </c>
      <c r="E234" s="5" t="s">
        <v>12</v>
      </c>
      <c r="F234" s="5">
        <v>0</v>
      </c>
      <c r="G234" s="5" t="s">
        <v>13</v>
      </c>
      <c r="H234" s="5">
        <f t="shared" si="24"/>
        <v>2000000</v>
      </c>
      <c r="I234" s="5">
        <f t="shared" si="26"/>
        <v>207</v>
      </c>
      <c r="K234" s="13" t="str">
        <f t="shared" si="25"/>
        <v>遗忘镯·魔=元宝*2000#RMB点*0#经验值*2000000&amp;207</v>
      </c>
    </row>
    <row r="235" ht="14.25" spans="2:11">
      <c r="B235" s="10" t="s">
        <v>242</v>
      </c>
      <c r="C235" s="5" t="s">
        <v>11</v>
      </c>
      <c r="D235" s="5">
        <v>2000</v>
      </c>
      <c r="E235" s="5" t="s">
        <v>12</v>
      </c>
      <c r="F235" s="5">
        <v>0</v>
      </c>
      <c r="G235" s="5" t="s">
        <v>13</v>
      </c>
      <c r="H235" s="5">
        <f t="shared" si="24"/>
        <v>2000000</v>
      </c>
      <c r="I235" s="5">
        <f t="shared" si="26"/>
        <v>207</v>
      </c>
      <c r="K235" s="13" t="str">
        <f t="shared" si="25"/>
        <v>遗忘戒·魔=元宝*2000#RMB点*0#经验值*2000000&amp;207</v>
      </c>
    </row>
    <row r="236" ht="14.25" spans="2:11">
      <c r="B236" s="10" t="s">
        <v>243</v>
      </c>
      <c r="C236" s="5" t="s">
        <v>11</v>
      </c>
      <c r="D236" s="5">
        <v>2000</v>
      </c>
      <c r="E236" s="5" t="s">
        <v>12</v>
      </c>
      <c r="F236" s="5">
        <v>0</v>
      </c>
      <c r="G236" s="5" t="s">
        <v>13</v>
      </c>
      <c r="H236" s="5">
        <f t="shared" si="24"/>
        <v>2000000</v>
      </c>
      <c r="I236" s="5">
        <f t="shared" si="26"/>
        <v>207</v>
      </c>
      <c r="K236" s="13" t="str">
        <f t="shared" si="25"/>
        <v>遗忘魔勋=元宝*2000#RMB点*0#经验值*2000000&amp;207</v>
      </c>
    </row>
    <row r="237" ht="14.25" spans="2:11">
      <c r="B237" s="10" t="s">
        <v>244</v>
      </c>
      <c r="C237" s="5" t="s">
        <v>11</v>
      </c>
      <c r="D237" s="5">
        <v>2000</v>
      </c>
      <c r="E237" s="5" t="s">
        <v>12</v>
      </c>
      <c r="F237" s="5">
        <v>0</v>
      </c>
      <c r="G237" s="5" t="s">
        <v>13</v>
      </c>
      <c r="H237" s="5">
        <f t="shared" si="24"/>
        <v>2000000</v>
      </c>
      <c r="I237" s="5">
        <f t="shared" si="26"/>
        <v>207</v>
      </c>
      <c r="K237" s="13" t="str">
        <f t="shared" si="25"/>
        <v>遗忘带·魔=元宝*2000#RMB点*0#经验值*2000000&amp;207</v>
      </c>
    </row>
    <row r="238" ht="14.25" spans="2:11">
      <c r="B238" s="10" t="s">
        <v>245</v>
      </c>
      <c r="C238" s="5" t="s">
        <v>11</v>
      </c>
      <c r="D238" s="5">
        <v>2000</v>
      </c>
      <c r="E238" s="5" t="s">
        <v>12</v>
      </c>
      <c r="F238" s="5">
        <v>0</v>
      </c>
      <c r="G238" s="5" t="s">
        <v>13</v>
      </c>
      <c r="H238" s="5">
        <f t="shared" si="24"/>
        <v>2000000</v>
      </c>
      <c r="I238" s="5">
        <f t="shared" si="26"/>
        <v>207</v>
      </c>
      <c r="K238" s="13" t="str">
        <f t="shared" si="25"/>
        <v>遗忘靴·魔=元宝*2000#RMB点*0#经验值*2000000&amp;207</v>
      </c>
    </row>
    <row r="239" ht="14.25" spans="2:11">
      <c r="B239" s="10" t="s">
        <v>246</v>
      </c>
      <c r="C239" s="5" t="s">
        <v>11</v>
      </c>
      <c r="D239" s="5">
        <v>2000</v>
      </c>
      <c r="E239" s="5" t="s">
        <v>12</v>
      </c>
      <c r="F239" s="5">
        <v>0</v>
      </c>
      <c r="G239" s="5" t="s">
        <v>13</v>
      </c>
      <c r="H239" s="5">
        <f t="shared" si="24"/>
        <v>2000000</v>
      </c>
      <c r="I239" s="5">
        <f t="shared" si="26"/>
        <v>207</v>
      </c>
      <c r="K239" s="13" t="str">
        <f t="shared" si="25"/>
        <v>遗忘盔·尊=元宝*2000#RMB点*0#经验值*2000000&amp;207</v>
      </c>
    </row>
    <row r="240" ht="14.25" spans="2:11">
      <c r="B240" s="10" t="s">
        <v>247</v>
      </c>
      <c r="C240" s="5" t="s">
        <v>11</v>
      </c>
      <c r="D240" s="5">
        <v>2000</v>
      </c>
      <c r="E240" s="5" t="s">
        <v>12</v>
      </c>
      <c r="F240" s="5">
        <v>0</v>
      </c>
      <c r="G240" s="5" t="s">
        <v>13</v>
      </c>
      <c r="H240" s="5">
        <f t="shared" si="24"/>
        <v>2000000</v>
      </c>
      <c r="I240" s="5">
        <f t="shared" si="26"/>
        <v>207</v>
      </c>
      <c r="K240" s="13" t="str">
        <f t="shared" si="25"/>
        <v>遗忘链·尊=元宝*2000#RMB点*0#经验值*2000000&amp;207</v>
      </c>
    </row>
    <row r="241" ht="14.25" spans="2:11">
      <c r="B241" s="10" t="s">
        <v>248</v>
      </c>
      <c r="C241" s="5" t="s">
        <v>11</v>
      </c>
      <c r="D241" s="5">
        <v>2000</v>
      </c>
      <c r="E241" s="5" t="s">
        <v>12</v>
      </c>
      <c r="F241" s="5">
        <v>0</v>
      </c>
      <c r="G241" s="5" t="s">
        <v>13</v>
      </c>
      <c r="H241" s="5">
        <f t="shared" si="24"/>
        <v>2000000</v>
      </c>
      <c r="I241" s="5">
        <f t="shared" si="26"/>
        <v>207</v>
      </c>
      <c r="K241" s="13" t="str">
        <f t="shared" si="25"/>
        <v>遗忘镯·尊=元宝*2000#RMB点*0#经验值*2000000&amp;207</v>
      </c>
    </row>
    <row r="242" ht="14.25" spans="2:11">
      <c r="B242" s="10" t="s">
        <v>249</v>
      </c>
      <c r="C242" s="5" t="s">
        <v>11</v>
      </c>
      <c r="D242" s="5">
        <v>2000</v>
      </c>
      <c r="E242" s="5" t="s">
        <v>12</v>
      </c>
      <c r="F242" s="5">
        <v>0</v>
      </c>
      <c r="G242" s="5" t="s">
        <v>13</v>
      </c>
      <c r="H242" s="5">
        <f t="shared" si="24"/>
        <v>2000000</v>
      </c>
      <c r="I242" s="5">
        <f t="shared" si="26"/>
        <v>207</v>
      </c>
      <c r="K242" s="13" t="str">
        <f t="shared" si="25"/>
        <v>遗忘戒·尊=元宝*2000#RMB点*0#经验值*2000000&amp;207</v>
      </c>
    </row>
    <row r="243" ht="14.25" spans="2:11">
      <c r="B243" s="10" t="s">
        <v>250</v>
      </c>
      <c r="C243" s="5" t="s">
        <v>11</v>
      </c>
      <c r="D243" s="5">
        <v>2000</v>
      </c>
      <c r="E243" s="5" t="s">
        <v>12</v>
      </c>
      <c r="F243" s="5">
        <v>0</v>
      </c>
      <c r="G243" s="5" t="s">
        <v>13</v>
      </c>
      <c r="H243" s="5">
        <f t="shared" si="24"/>
        <v>2000000</v>
      </c>
      <c r="I243" s="5">
        <f t="shared" si="26"/>
        <v>207</v>
      </c>
      <c r="K243" s="13" t="str">
        <f t="shared" si="25"/>
        <v>遗忘尊勋=元宝*2000#RMB点*0#经验值*2000000&amp;207</v>
      </c>
    </row>
    <row r="244" ht="14.25" spans="2:11">
      <c r="B244" s="10" t="s">
        <v>251</v>
      </c>
      <c r="C244" s="5" t="s">
        <v>11</v>
      </c>
      <c r="D244" s="5">
        <v>2000</v>
      </c>
      <c r="E244" s="5" t="s">
        <v>12</v>
      </c>
      <c r="F244" s="5">
        <v>0</v>
      </c>
      <c r="G244" s="5" t="s">
        <v>13</v>
      </c>
      <c r="H244" s="5">
        <f t="shared" si="24"/>
        <v>2000000</v>
      </c>
      <c r="I244" s="5">
        <f t="shared" si="26"/>
        <v>207</v>
      </c>
      <c r="K244" s="13" t="str">
        <f t="shared" si="25"/>
        <v>遗忘带·尊=元宝*2000#RMB点*0#经验值*2000000&amp;207</v>
      </c>
    </row>
    <row r="245" ht="14.25" spans="2:11">
      <c r="B245" s="10" t="s">
        <v>252</v>
      </c>
      <c r="C245" s="5" t="s">
        <v>11</v>
      </c>
      <c r="D245" s="5">
        <v>2000</v>
      </c>
      <c r="E245" s="5" t="s">
        <v>12</v>
      </c>
      <c r="F245" s="5">
        <v>0</v>
      </c>
      <c r="G245" s="5" t="s">
        <v>13</v>
      </c>
      <c r="H245" s="5">
        <f t="shared" si="24"/>
        <v>2000000</v>
      </c>
      <c r="I245" s="5">
        <f t="shared" si="26"/>
        <v>207</v>
      </c>
      <c r="K245" s="13" t="str">
        <f t="shared" si="25"/>
        <v>遗忘靴·尊=元宝*2000#RMB点*0#经验值*2000000&amp;207</v>
      </c>
    </row>
    <row r="246" s="4" customFormat="1" spans="2:11">
      <c r="B246" s="9"/>
      <c r="C246" s="9"/>
      <c r="D246" s="9"/>
      <c r="E246" s="9"/>
      <c r="F246" s="9"/>
      <c r="G246" s="9"/>
      <c r="H246" s="9"/>
      <c r="I246" s="9"/>
      <c r="K246" s="12" t="s">
        <v>253</v>
      </c>
    </row>
    <row r="247" ht="14.25" spans="2:11">
      <c r="B247" s="10" t="s">
        <v>254</v>
      </c>
      <c r="C247" s="5" t="s">
        <v>11</v>
      </c>
      <c r="D247" s="5">
        <f t="shared" ref="D247:D254" si="27">D248</f>
        <v>7500</v>
      </c>
      <c r="E247" s="5" t="s">
        <v>12</v>
      </c>
      <c r="F247" s="5">
        <v>0</v>
      </c>
      <c r="G247" s="5" t="s">
        <v>13</v>
      </c>
      <c r="H247" s="5">
        <f t="shared" ref="H247:H276" si="28">D247*1000</f>
        <v>7500000</v>
      </c>
      <c r="I247" s="5">
        <f>I216+1</f>
        <v>208</v>
      </c>
      <c r="K247" s="13" t="str">
        <f t="shared" ref="K247:K276" si="29">""&amp;B247&amp;"="&amp;C247&amp;"*"&amp;D247&amp;"#"&amp;E247&amp;"*"&amp;F247&amp;"#"&amp;G247&amp;"*"&amp;H247&amp;"&amp;"&amp;I247&amp;""</f>
        <v>红魔の神斩=元宝*7500#RMB点*0#经验值*7500000&amp;208</v>
      </c>
    </row>
    <row r="248" ht="14.25" spans="2:11">
      <c r="B248" s="10" t="s">
        <v>255</v>
      </c>
      <c r="C248" s="5" t="s">
        <v>11</v>
      </c>
      <c r="D248" s="5">
        <f t="shared" si="27"/>
        <v>7500</v>
      </c>
      <c r="E248" s="5" t="s">
        <v>12</v>
      </c>
      <c r="F248" s="5">
        <v>0</v>
      </c>
      <c r="G248" s="5" t="s">
        <v>13</v>
      </c>
      <c r="H248" s="5">
        <f t="shared" si="28"/>
        <v>7500000</v>
      </c>
      <c r="I248" s="5">
        <f t="shared" ref="I248:I276" si="30">I217+1</f>
        <v>208</v>
      </c>
      <c r="K248" s="13" t="str">
        <f t="shared" si="29"/>
        <v>红魔の魔杖=元宝*7500#RMB点*0#经验值*7500000&amp;208</v>
      </c>
    </row>
    <row r="249" ht="14.25" spans="2:11">
      <c r="B249" s="10" t="s">
        <v>256</v>
      </c>
      <c r="C249" s="5" t="s">
        <v>11</v>
      </c>
      <c r="D249" s="5">
        <f>ROUND(D250*1.5,0)</f>
        <v>7500</v>
      </c>
      <c r="E249" s="5" t="s">
        <v>12</v>
      </c>
      <c r="F249" s="5">
        <v>0</v>
      </c>
      <c r="G249" s="5" t="s">
        <v>13</v>
      </c>
      <c r="H249" s="5">
        <f t="shared" si="28"/>
        <v>7500000</v>
      </c>
      <c r="I249" s="5">
        <f t="shared" si="30"/>
        <v>208</v>
      </c>
      <c r="K249" s="13" t="str">
        <f t="shared" si="29"/>
        <v>红魔の圣剑=元宝*7500#RMB点*0#经验值*7500000&amp;208</v>
      </c>
    </row>
    <row r="250" ht="14.25" spans="2:11">
      <c r="B250" s="10" t="s">
        <v>257</v>
      </c>
      <c r="C250" s="5" t="s">
        <v>11</v>
      </c>
      <c r="D250" s="5">
        <f t="shared" si="27"/>
        <v>5000</v>
      </c>
      <c r="E250" s="5" t="s">
        <v>12</v>
      </c>
      <c r="F250" s="5">
        <v>0</v>
      </c>
      <c r="G250" s="5" t="s">
        <v>13</v>
      </c>
      <c r="H250" s="5">
        <f t="shared" si="28"/>
        <v>5000000</v>
      </c>
      <c r="I250" s="5">
        <f t="shared" si="30"/>
        <v>208</v>
      </c>
      <c r="K250" s="13" t="str">
        <f t="shared" si="29"/>
        <v>红魔の战甲=元宝*5000#RMB点*0#经验值*5000000&amp;208</v>
      </c>
    </row>
    <row r="251" ht="14.25" spans="2:11">
      <c r="B251" s="10" t="s">
        <v>258</v>
      </c>
      <c r="C251" s="5" t="s">
        <v>11</v>
      </c>
      <c r="D251" s="5">
        <f t="shared" si="27"/>
        <v>5000</v>
      </c>
      <c r="E251" s="5" t="s">
        <v>12</v>
      </c>
      <c r="F251" s="5">
        <v>0</v>
      </c>
      <c r="G251" s="5" t="s">
        <v>13</v>
      </c>
      <c r="H251" s="5">
        <f t="shared" si="28"/>
        <v>5000000</v>
      </c>
      <c r="I251" s="5">
        <f t="shared" si="30"/>
        <v>208</v>
      </c>
      <c r="K251" s="13" t="str">
        <f t="shared" si="29"/>
        <v>红魔の战衣=元宝*5000#RMB点*0#经验值*5000000&amp;208</v>
      </c>
    </row>
    <row r="252" ht="14.25" spans="2:11">
      <c r="B252" s="10" t="s">
        <v>259</v>
      </c>
      <c r="C252" s="5" t="s">
        <v>11</v>
      </c>
      <c r="D252" s="5">
        <f t="shared" si="27"/>
        <v>5000</v>
      </c>
      <c r="E252" s="5" t="s">
        <v>12</v>
      </c>
      <c r="F252" s="5">
        <v>0</v>
      </c>
      <c r="G252" s="5" t="s">
        <v>13</v>
      </c>
      <c r="H252" s="5">
        <f t="shared" si="28"/>
        <v>5000000</v>
      </c>
      <c r="I252" s="5">
        <f t="shared" si="30"/>
        <v>208</v>
      </c>
      <c r="K252" s="13" t="str">
        <f t="shared" si="29"/>
        <v>红魔の魔袍=元宝*5000#RMB点*0#经验值*5000000&amp;208</v>
      </c>
    </row>
    <row r="253" ht="14.25" spans="2:11">
      <c r="B253" s="10" t="s">
        <v>260</v>
      </c>
      <c r="C253" s="5" t="s">
        <v>11</v>
      </c>
      <c r="D253" s="5">
        <f t="shared" si="27"/>
        <v>5000</v>
      </c>
      <c r="E253" s="5" t="s">
        <v>12</v>
      </c>
      <c r="F253" s="5">
        <v>0</v>
      </c>
      <c r="G253" s="5" t="s">
        <v>13</v>
      </c>
      <c r="H253" s="5">
        <f t="shared" si="28"/>
        <v>5000000</v>
      </c>
      <c r="I253" s="5">
        <f t="shared" si="30"/>
        <v>208</v>
      </c>
      <c r="K253" s="13" t="str">
        <f t="shared" si="29"/>
        <v>红魔の魔衣=元宝*5000#RMB点*0#经验值*5000000&amp;208</v>
      </c>
    </row>
    <row r="254" ht="14.25" spans="2:11">
      <c r="B254" s="10" t="s">
        <v>261</v>
      </c>
      <c r="C254" s="5" t="s">
        <v>11</v>
      </c>
      <c r="D254" s="5">
        <f t="shared" si="27"/>
        <v>5000</v>
      </c>
      <c r="E254" s="5" t="s">
        <v>12</v>
      </c>
      <c r="F254" s="5">
        <v>0</v>
      </c>
      <c r="G254" s="5" t="s">
        <v>13</v>
      </c>
      <c r="H254" s="5">
        <f t="shared" si="28"/>
        <v>5000000</v>
      </c>
      <c r="I254" s="5">
        <f t="shared" si="30"/>
        <v>208</v>
      </c>
      <c r="K254" s="13" t="str">
        <f t="shared" si="29"/>
        <v>红魔の尊袍=元宝*5000#RMB点*0#经验值*5000000&amp;208</v>
      </c>
    </row>
    <row r="255" ht="14.25" spans="2:11">
      <c r="B255" s="10" t="s">
        <v>262</v>
      </c>
      <c r="C255" s="5" t="s">
        <v>11</v>
      </c>
      <c r="D255" s="5">
        <f>ROUND(D256*2,0)</f>
        <v>5000</v>
      </c>
      <c r="E255" s="5" t="s">
        <v>12</v>
      </c>
      <c r="F255" s="5">
        <v>0</v>
      </c>
      <c r="G255" s="5" t="s">
        <v>13</v>
      </c>
      <c r="H255" s="5">
        <f t="shared" si="28"/>
        <v>5000000</v>
      </c>
      <c r="I255" s="5">
        <f t="shared" si="30"/>
        <v>208</v>
      </c>
      <c r="K255" s="13" t="str">
        <f t="shared" si="29"/>
        <v>红魔の尊衣=元宝*5000#RMB点*0#经验值*5000000&amp;208</v>
      </c>
    </row>
    <row r="256" ht="14.25" spans="2:11">
      <c r="B256" s="10" t="s">
        <v>263</v>
      </c>
      <c r="C256" s="5" t="s">
        <v>11</v>
      </c>
      <c r="D256" s="5">
        <v>2500</v>
      </c>
      <c r="E256" s="5" t="s">
        <v>12</v>
      </c>
      <c r="F256" s="5">
        <v>0</v>
      </c>
      <c r="G256" s="5" t="s">
        <v>13</v>
      </c>
      <c r="H256" s="5">
        <f t="shared" si="28"/>
        <v>2500000</v>
      </c>
      <c r="I256" s="5">
        <f t="shared" si="30"/>
        <v>208</v>
      </c>
      <c r="K256" s="13" t="str">
        <f t="shared" si="29"/>
        <v>红魔の战盔=元宝*2500#RMB点*0#经验值*2500000&amp;208</v>
      </c>
    </row>
    <row r="257" ht="14.25" spans="2:11">
      <c r="B257" s="10" t="s">
        <v>264</v>
      </c>
      <c r="C257" s="5" t="s">
        <v>11</v>
      </c>
      <c r="D257" s="5">
        <v>2500</v>
      </c>
      <c r="E257" s="5" t="s">
        <v>12</v>
      </c>
      <c r="F257" s="5">
        <v>0</v>
      </c>
      <c r="G257" s="5" t="s">
        <v>13</v>
      </c>
      <c r="H257" s="5">
        <f t="shared" si="28"/>
        <v>2500000</v>
      </c>
      <c r="I257" s="5">
        <f t="shared" si="30"/>
        <v>208</v>
      </c>
      <c r="K257" s="13" t="str">
        <f t="shared" si="29"/>
        <v>红魔の战链=元宝*2500#RMB点*0#经验值*2500000&amp;208</v>
      </c>
    </row>
    <row r="258" ht="14.25" spans="2:11">
      <c r="B258" s="10" t="s">
        <v>265</v>
      </c>
      <c r="C258" s="5" t="s">
        <v>11</v>
      </c>
      <c r="D258" s="5">
        <v>2500</v>
      </c>
      <c r="E258" s="5" t="s">
        <v>12</v>
      </c>
      <c r="F258" s="5">
        <v>0</v>
      </c>
      <c r="G258" s="5" t="s">
        <v>13</v>
      </c>
      <c r="H258" s="5">
        <f t="shared" si="28"/>
        <v>2500000</v>
      </c>
      <c r="I258" s="5">
        <f t="shared" si="30"/>
        <v>208</v>
      </c>
      <c r="K258" s="13" t="str">
        <f t="shared" si="29"/>
        <v>红魔の战镯=元宝*2500#RMB点*0#经验值*2500000&amp;208</v>
      </c>
    </row>
    <row r="259" ht="14.25" spans="2:11">
      <c r="B259" s="10" t="s">
        <v>266</v>
      </c>
      <c r="C259" s="5" t="s">
        <v>11</v>
      </c>
      <c r="D259" s="5">
        <v>2500</v>
      </c>
      <c r="E259" s="5" t="s">
        <v>12</v>
      </c>
      <c r="F259" s="5">
        <v>0</v>
      </c>
      <c r="G259" s="5" t="s">
        <v>13</v>
      </c>
      <c r="H259" s="5">
        <f t="shared" si="28"/>
        <v>2500000</v>
      </c>
      <c r="I259" s="5">
        <f t="shared" si="30"/>
        <v>208</v>
      </c>
      <c r="K259" s="13" t="str">
        <f t="shared" si="29"/>
        <v>红魔の战戒=元宝*2500#RMB点*0#经验值*2500000&amp;208</v>
      </c>
    </row>
    <row r="260" ht="14.25" spans="2:11">
      <c r="B260" s="10" t="s">
        <v>267</v>
      </c>
      <c r="C260" s="5" t="s">
        <v>11</v>
      </c>
      <c r="D260" s="5">
        <v>2500</v>
      </c>
      <c r="E260" s="5" t="s">
        <v>12</v>
      </c>
      <c r="F260" s="5">
        <v>0</v>
      </c>
      <c r="G260" s="5" t="s">
        <v>13</v>
      </c>
      <c r="H260" s="5">
        <f t="shared" si="28"/>
        <v>2500000</v>
      </c>
      <c r="I260" s="5">
        <f t="shared" si="30"/>
        <v>208</v>
      </c>
      <c r="K260" s="13" t="str">
        <f t="shared" si="29"/>
        <v>红魔の战勋=元宝*2500#RMB点*0#经验值*2500000&amp;208</v>
      </c>
    </row>
    <row r="261" ht="14.25" spans="2:11">
      <c r="B261" s="10" t="s">
        <v>268</v>
      </c>
      <c r="C261" s="5" t="s">
        <v>11</v>
      </c>
      <c r="D261" s="5">
        <v>2500</v>
      </c>
      <c r="E261" s="5" t="s">
        <v>12</v>
      </c>
      <c r="F261" s="5">
        <v>0</v>
      </c>
      <c r="G261" s="5" t="s">
        <v>13</v>
      </c>
      <c r="H261" s="5">
        <f t="shared" si="28"/>
        <v>2500000</v>
      </c>
      <c r="I261" s="5">
        <f t="shared" si="30"/>
        <v>208</v>
      </c>
      <c r="K261" s="13" t="str">
        <f t="shared" si="29"/>
        <v>红魔の战带=元宝*2500#RMB点*0#经验值*2500000&amp;208</v>
      </c>
    </row>
    <row r="262" ht="14.25" spans="2:11">
      <c r="B262" s="10" t="s">
        <v>269</v>
      </c>
      <c r="C262" s="5" t="s">
        <v>11</v>
      </c>
      <c r="D262" s="5">
        <v>2500</v>
      </c>
      <c r="E262" s="5" t="s">
        <v>12</v>
      </c>
      <c r="F262" s="5">
        <v>0</v>
      </c>
      <c r="G262" s="5" t="s">
        <v>13</v>
      </c>
      <c r="H262" s="5">
        <f t="shared" si="28"/>
        <v>2500000</v>
      </c>
      <c r="I262" s="5">
        <f t="shared" si="30"/>
        <v>208</v>
      </c>
      <c r="K262" s="13" t="str">
        <f t="shared" si="29"/>
        <v>红魔の战靴=元宝*2500#RMB点*0#经验值*2500000&amp;208</v>
      </c>
    </row>
    <row r="263" ht="14.25" spans="2:11">
      <c r="B263" s="10" t="s">
        <v>270</v>
      </c>
      <c r="C263" s="5" t="s">
        <v>11</v>
      </c>
      <c r="D263" s="5">
        <v>2500</v>
      </c>
      <c r="E263" s="5" t="s">
        <v>12</v>
      </c>
      <c r="F263" s="5">
        <v>0</v>
      </c>
      <c r="G263" s="5" t="s">
        <v>13</v>
      </c>
      <c r="H263" s="5">
        <f t="shared" si="28"/>
        <v>2500000</v>
      </c>
      <c r="I263" s="5">
        <f t="shared" si="30"/>
        <v>208</v>
      </c>
      <c r="K263" s="13" t="str">
        <f t="shared" si="29"/>
        <v>红魔の魔盔=元宝*2500#RMB点*0#经验值*2500000&amp;208</v>
      </c>
    </row>
    <row r="264" ht="14.25" spans="2:11">
      <c r="B264" s="10" t="s">
        <v>271</v>
      </c>
      <c r="C264" s="5" t="s">
        <v>11</v>
      </c>
      <c r="D264" s="5">
        <v>2500</v>
      </c>
      <c r="E264" s="5" t="s">
        <v>12</v>
      </c>
      <c r="F264" s="5">
        <v>0</v>
      </c>
      <c r="G264" s="5" t="s">
        <v>13</v>
      </c>
      <c r="H264" s="5">
        <f t="shared" si="28"/>
        <v>2500000</v>
      </c>
      <c r="I264" s="5">
        <f t="shared" si="30"/>
        <v>208</v>
      </c>
      <c r="K264" s="13" t="str">
        <f t="shared" si="29"/>
        <v>红魔の魔链=元宝*2500#RMB点*0#经验值*2500000&amp;208</v>
      </c>
    </row>
    <row r="265" ht="14.25" spans="2:11">
      <c r="B265" s="10" t="s">
        <v>272</v>
      </c>
      <c r="C265" s="5" t="s">
        <v>11</v>
      </c>
      <c r="D265" s="5">
        <v>2500</v>
      </c>
      <c r="E265" s="5" t="s">
        <v>12</v>
      </c>
      <c r="F265" s="5">
        <v>0</v>
      </c>
      <c r="G265" s="5" t="s">
        <v>13</v>
      </c>
      <c r="H265" s="5">
        <f t="shared" si="28"/>
        <v>2500000</v>
      </c>
      <c r="I265" s="5">
        <f t="shared" si="30"/>
        <v>208</v>
      </c>
      <c r="K265" s="13" t="str">
        <f t="shared" si="29"/>
        <v>红魔の魔镯=元宝*2500#RMB点*0#经验值*2500000&amp;208</v>
      </c>
    </row>
    <row r="266" ht="14.25" spans="2:11">
      <c r="B266" s="10" t="s">
        <v>273</v>
      </c>
      <c r="C266" s="5" t="s">
        <v>11</v>
      </c>
      <c r="D266" s="5">
        <v>2500</v>
      </c>
      <c r="E266" s="5" t="s">
        <v>12</v>
      </c>
      <c r="F266" s="5">
        <v>0</v>
      </c>
      <c r="G266" s="5" t="s">
        <v>13</v>
      </c>
      <c r="H266" s="5">
        <f t="shared" si="28"/>
        <v>2500000</v>
      </c>
      <c r="I266" s="5">
        <f t="shared" si="30"/>
        <v>208</v>
      </c>
      <c r="K266" s="13" t="str">
        <f t="shared" si="29"/>
        <v>红魔の魔戒=元宝*2500#RMB点*0#经验值*2500000&amp;208</v>
      </c>
    </row>
    <row r="267" ht="14.25" spans="2:11">
      <c r="B267" s="10" t="s">
        <v>274</v>
      </c>
      <c r="C267" s="5" t="s">
        <v>11</v>
      </c>
      <c r="D267" s="5">
        <v>2500</v>
      </c>
      <c r="E267" s="5" t="s">
        <v>12</v>
      </c>
      <c r="F267" s="5">
        <v>0</v>
      </c>
      <c r="G267" s="5" t="s">
        <v>13</v>
      </c>
      <c r="H267" s="5">
        <f t="shared" si="28"/>
        <v>2500000</v>
      </c>
      <c r="I267" s="5">
        <f t="shared" si="30"/>
        <v>208</v>
      </c>
      <c r="K267" s="13" t="str">
        <f t="shared" si="29"/>
        <v>红魔の魔勋=元宝*2500#RMB点*0#经验值*2500000&amp;208</v>
      </c>
    </row>
    <row r="268" ht="14.25" spans="2:11">
      <c r="B268" s="10" t="s">
        <v>275</v>
      </c>
      <c r="C268" s="5" t="s">
        <v>11</v>
      </c>
      <c r="D268" s="5">
        <v>2500</v>
      </c>
      <c r="E268" s="5" t="s">
        <v>12</v>
      </c>
      <c r="F268" s="5">
        <v>0</v>
      </c>
      <c r="G268" s="5" t="s">
        <v>13</v>
      </c>
      <c r="H268" s="5">
        <f t="shared" si="28"/>
        <v>2500000</v>
      </c>
      <c r="I268" s="5">
        <f t="shared" si="30"/>
        <v>208</v>
      </c>
      <c r="K268" s="13" t="str">
        <f t="shared" si="29"/>
        <v>红魔の魔带=元宝*2500#RMB点*0#经验值*2500000&amp;208</v>
      </c>
    </row>
    <row r="269" ht="14.25" spans="2:11">
      <c r="B269" s="10" t="s">
        <v>276</v>
      </c>
      <c r="C269" s="5" t="s">
        <v>11</v>
      </c>
      <c r="D269" s="5">
        <v>2500</v>
      </c>
      <c r="E269" s="5" t="s">
        <v>12</v>
      </c>
      <c r="F269" s="5">
        <v>0</v>
      </c>
      <c r="G269" s="5" t="s">
        <v>13</v>
      </c>
      <c r="H269" s="5">
        <f t="shared" si="28"/>
        <v>2500000</v>
      </c>
      <c r="I269" s="5">
        <f t="shared" si="30"/>
        <v>208</v>
      </c>
      <c r="K269" s="13" t="str">
        <f t="shared" si="29"/>
        <v>红魔の魔靴=元宝*2500#RMB点*0#经验值*2500000&amp;208</v>
      </c>
    </row>
    <row r="270" ht="14.25" spans="2:11">
      <c r="B270" s="10" t="s">
        <v>277</v>
      </c>
      <c r="C270" s="5" t="s">
        <v>11</v>
      </c>
      <c r="D270" s="5">
        <v>2500</v>
      </c>
      <c r="E270" s="5" t="s">
        <v>12</v>
      </c>
      <c r="F270" s="5">
        <v>0</v>
      </c>
      <c r="G270" s="5" t="s">
        <v>13</v>
      </c>
      <c r="H270" s="5">
        <f t="shared" si="28"/>
        <v>2500000</v>
      </c>
      <c r="I270" s="5">
        <f t="shared" si="30"/>
        <v>208</v>
      </c>
      <c r="K270" s="13" t="str">
        <f t="shared" si="29"/>
        <v>红魔の道盔=元宝*2500#RMB点*0#经验值*2500000&amp;208</v>
      </c>
    </row>
    <row r="271" ht="14.25" spans="2:11">
      <c r="B271" s="10" t="s">
        <v>278</v>
      </c>
      <c r="C271" s="5" t="s">
        <v>11</v>
      </c>
      <c r="D271" s="5">
        <v>2500</v>
      </c>
      <c r="E271" s="5" t="s">
        <v>12</v>
      </c>
      <c r="F271" s="5">
        <v>0</v>
      </c>
      <c r="G271" s="5" t="s">
        <v>13</v>
      </c>
      <c r="H271" s="5">
        <f t="shared" si="28"/>
        <v>2500000</v>
      </c>
      <c r="I271" s="5">
        <f t="shared" si="30"/>
        <v>208</v>
      </c>
      <c r="K271" s="13" t="str">
        <f t="shared" si="29"/>
        <v>红魔の道链=元宝*2500#RMB点*0#经验值*2500000&amp;208</v>
      </c>
    </row>
    <row r="272" ht="14.25" spans="2:11">
      <c r="B272" s="10" t="s">
        <v>279</v>
      </c>
      <c r="C272" s="5" t="s">
        <v>11</v>
      </c>
      <c r="D272" s="5">
        <v>2500</v>
      </c>
      <c r="E272" s="5" t="s">
        <v>12</v>
      </c>
      <c r="F272" s="5">
        <v>0</v>
      </c>
      <c r="G272" s="5" t="s">
        <v>13</v>
      </c>
      <c r="H272" s="5">
        <f t="shared" si="28"/>
        <v>2500000</v>
      </c>
      <c r="I272" s="5">
        <f t="shared" si="30"/>
        <v>208</v>
      </c>
      <c r="K272" s="13" t="str">
        <f t="shared" si="29"/>
        <v>红魔の道镯=元宝*2500#RMB点*0#经验值*2500000&amp;208</v>
      </c>
    </row>
    <row r="273" ht="14.25" spans="2:11">
      <c r="B273" s="10" t="s">
        <v>280</v>
      </c>
      <c r="C273" s="5" t="s">
        <v>11</v>
      </c>
      <c r="D273" s="5">
        <v>2500</v>
      </c>
      <c r="E273" s="5" t="s">
        <v>12</v>
      </c>
      <c r="F273" s="5">
        <v>0</v>
      </c>
      <c r="G273" s="5" t="s">
        <v>13</v>
      </c>
      <c r="H273" s="5">
        <f t="shared" si="28"/>
        <v>2500000</v>
      </c>
      <c r="I273" s="5">
        <f t="shared" si="30"/>
        <v>208</v>
      </c>
      <c r="K273" s="13" t="str">
        <f t="shared" si="29"/>
        <v>红魔の道戒=元宝*2500#RMB点*0#经验值*2500000&amp;208</v>
      </c>
    </row>
    <row r="274" ht="14.25" spans="2:11">
      <c r="B274" s="10" t="s">
        <v>281</v>
      </c>
      <c r="C274" s="5" t="s">
        <v>11</v>
      </c>
      <c r="D274" s="5">
        <v>2500</v>
      </c>
      <c r="E274" s="5" t="s">
        <v>12</v>
      </c>
      <c r="F274" s="5">
        <v>0</v>
      </c>
      <c r="G274" s="5" t="s">
        <v>13</v>
      </c>
      <c r="H274" s="5">
        <f t="shared" si="28"/>
        <v>2500000</v>
      </c>
      <c r="I274" s="5">
        <f t="shared" si="30"/>
        <v>208</v>
      </c>
      <c r="K274" s="13" t="str">
        <f t="shared" si="29"/>
        <v>红魔の道勋=元宝*2500#RMB点*0#经验值*2500000&amp;208</v>
      </c>
    </row>
    <row r="275" ht="14.25" spans="2:11">
      <c r="B275" s="10" t="s">
        <v>282</v>
      </c>
      <c r="C275" s="5" t="s">
        <v>11</v>
      </c>
      <c r="D275" s="5">
        <v>2500</v>
      </c>
      <c r="E275" s="5" t="s">
        <v>12</v>
      </c>
      <c r="F275" s="5">
        <v>0</v>
      </c>
      <c r="G275" s="5" t="s">
        <v>13</v>
      </c>
      <c r="H275" s="5">
        <f t="shared" si="28"/>
        <v>2500000</v>
      </c>
      <c r="I275" s="5">
        <f t="shared" si="30"/>
        <v>208</v>
      </c>
      <c r="K275" s="13" t="str">
        <f t="shared" si="29"/>
        <v>红魔の道带=元宝*2500#RMB点*0#经验值*2500000&amp;208</v>
      </c>
    </row>
    <row r="276" ht="14.25" spans="2:11">
      <c r="B276" s="10" t="s">
        <v>283</v>
      </c>
      <c r="C276" s="5" t="s">
        <v>11</v>
      </c>
      <c r="D276" s="5">
        <v>2500</v>
      </c>
      <c r="E276" s="5" t="s">
        <v>12</v>
      </c>
      <c r="F276" s="5">
        <v>0</v>
      </c>
      <c r="G276" s="5" t="s">
        <v>13</v>
      </c>
      <c r="H276" s="5">
        <f t="shared" si="28"/>
        <v>2500000</v>
      </c>
      <c r="I276" s="5">
        <f t="shared" si="30"/>
        <v>208</v>
      </c>
      <c r="K276" s="13" t="str">
        <f t="shared" si="29"/>
        <v>红魔の道靴=元宝*2500#RMB点*0#经验值*2500000&amp;208</v>
      </c>
    </row>
    <row r="277" s="3" customFormat="1" spans="2:11">
      <c r="B277" s="8"/>
      <c r="C277" s="8"/>
      <c r="D277" s="8"/>
      <c r="E277" s="8"/>
      <c r="F277" s="8"/>
      <c r="G277" s="8"/>
      <c r="H277" s="8"/>
      <c r="I277" s="8"/>
      <c r="K277" s="11" t="s">
        <v>284</v>
      </c>
    </row>
    <row r="278" s="4" customFormat="1" spans="2:11">
      <c r="B278" s="9"/>
      <c r="C278" s="9"/>
      <c r="D278" s="9"/>
      <c r="E278" s="9"/>
      <c r="F278" s="9"/>
      <c r="G278" s="9"/>
      <c r="H278" s="9"/>
      <c r="I278" s="9"/>
      <c r="K278" s="12" t="s">
        <v>285</v>
      </c>
    </row>
    <row r="279" spans="2:11">
      <c r="B279" s="14" t="s">
        <v>286</v>
      </c>
      <c r="C279" s="5" t="s">
        <v>11</v>
      </c>
      <c r="D279" s="5">
        <f>D280</f>
        <v>9000</v>
      </c>
      <c r="E279" s="5" t="s">
        <v>12</v>
      </c>
      <c r="F279" s="5">
        <v>0</v>
      </c>
      <c r="G279" s="5" t="s">
        <v>13</v>
      </c>
      <c r="H279" s="5">
        <f>D279*1000</f>
        <v>9000000</v>
      </c>
      <c r="I279" s="5">
        <v>211</v>
      </c>
      <c r="K279" s="13" t="str">
        <f t="shared" ref="K279:K336" si="31">""&amp;B279&amp;"="&amp;C279&amp;"*"&amp;D279&amp;"#"&amp;E279&amp;"*"&amp;F279&amp;"#"&amp;G279&amp;"*"&amp;H279&amp;"&amp;"&amp;I279&amp;""</f>
        <v>天怒の神斩=元宝*9000#RMB点*0#经验值*9000000&amp;211</v>
      </c>
    </row>
    <row r="280" spans="2:11">
      <c r="B280" s="15" t="s">
        <v>287</v>
      </c>
      <c r="C280" s="5" t="s">
        <v>11</v>
      </c>
      <c r="D280" s="5">
        <f t="shared" ref="D279:D286" si="32">D281</f>
        <v>9000</v>
      </c>
      <c r="E280" s="5" t="s">
        <v>12</v>
      </c>
      <c r="F280" s="5">
        <v>0</v>
      </c>
      <c r="G280" s="5" t="s">
        <v>13</v>
      </c>
      <c r="H280" s="5">
        <f>D280*1000</f>
        <v>9000000</v>
      </c>
      <c r="I280" s="5">
        <f>I279</f>
        <v>211</v>
      </c>
      <c r="K280" s="13" t="str">
        <f t="shared" si="31"/>
        <v>天怒の魔杖=元宝*9000#RMB点*0#经验值*9000000&amp;211</v>
      </c>
    </row>
    <row r="281" spans="2:11">
      <c r="B281" s="15" t="s">
        <v>288</v>
      </c>
      <c r="C281" s="5" t="s">
        <v>11</v>
      </c>
      <c r="D281" s="5">
        <f>ROUND(D282*1.5,0)</f>
        <v>9000</v>
      </c>
      <c r="E281" s="5" t="s">
        <v>12</v>
      </c>
      <c r="F281" s="5">
        <v>0</v>
      </c>
      <c r="G281" s="5" t="s">
        <v>13</v>
      </c>
      <c r="H281" s="5">
        <f t="shared" ref="H281:H308" si="33">D281*1000</f>
        <v>9000000</v>
      </c>
      <c r="I281" s="5">
        <f t="shared" ref="I281:I308" si="34">I280</f>
        <v>211</v>
      </c>
      <c r="K281" s="13" t="str">
        <f t="shared" si="31"/>
        <v>天怒の圣剑=元宝*9000#RMB点*0#经验值*9000000&amp;211</v>
      </c>
    </row>
    <row r="282" spans="2:11">
      <c r="B282" s="15" t="s">
        <v>289</v>
      </c>
      <c r="C282" s="5" t="s">
        <v>11</v>
      </c>
      <c r="D282" s="5">
        <f t="shared" si="32"/>
        <v>6000</v>
      </c>
      <c r="E282" s="5" t="s">
        <v>12</v>
      </c>
      <c r="F282" s="5">
        <v>0</v>
      </c>
      <c r="G282" s="5" t="s">
        <v>13</v>
      </c>
      <c r="H282" s="5">
        <f t="shared" si="33"/>
        <v>6000000</v>
      </c>
      <c r="I282" s="5">
        <f t="shared" si="34"/>
        <v>211</v>
      </c>
      <c r="K282" s="13" t="str">
        <f t="shared" si="31"/>
        <v>天怒の战甲=元宝*6000#RMB点*0#经验值*6000000&amp;211</v>
      </c>
    </row>
    <row r="283" spans="2:11">
      <c r="B283" s="15" t="s">
        <v>290</v>
      </c>
      <c r="C283" s="5" t="s">
        <v>11</v>
      </c>
      <c r="D283" s="5">
        <f t="shared" si="32"/>
        <v>6000</v>
      </c>
      <c r="E283" s="5" t="s">
        <v>12</v>
      </c>
      <c r="F283" s="5">
        <v>0</v>
      </c>
      <c r="G283" s="5" t="s">
        <v>13</v>
      </c>
      <c r="H283" s="5">
        <f t="shared" si="33"/>
        <v>6000000</v>
      </c>
      <c r="I283" s="5">
        <f t="shared" si="34"/>
        <v>211</v>
      </c>
      <c r="K283" s="13" t="str">
        <f t="shared" si="31"/>
        <v>天怒の战衣=元宝*6000#RMB点*0#经验值*6000000&amp;211</v>
      </c>
    </row>
    <row r="284" spans="2:11">
      <c r="B284" s="15" t="s">
        <v>291</v>
      </c>
      <c r="C284" s="5" t="s">
        <v>11</v>
      </c>
      <c r="D284" s="5">
        <f t="shared" si="32"/>
        <v>6000</v>
      </c>
      <c r="E284" s="5" t="s">
        <v>12</v>
      </c>
      <c r="F284" s="5">
        <v>0</v>
      </c>
      <c r="G284" s="5" t="s">
        <v>13</v>
      </c>
      <c r="H284" s="5">
        <f t="shared" si="33"/>
        <v>6000000</v>
      </c>
      <c r="I284" s="5">
        <f t="shared" si="34"/>
        <v>211</v>
      </c>
      <c r="K284" s="13" t="str">
        <f t="shared" si="31"/>
        <v>天怒の魔袍=元宝*6000#RMB点*0#经验值*6000000&amp;211</v>
      </c>
    </row>
    <row r="285" spans="2:11">
      <c r="B285" s="15" t="s">
        <v>292</v>
      </c>
      <c r="C285" s="5" t="s">
        <v>11</v>
      </c>
      <c r="D285" s="5">
        <f t="shared" si="32"/>
        <v>6000</v>
      </c>
      <c r="E285" s="5" t="s">
        <v>12</v>
      </c>
      <c r="F285" s="5">
        <v>0</v>
      </c>
      <c r="G285" s="5" t="s">
        <v>13</v>
      </c>
      <c r="H285" s="5">
        <f t="shared" si="33"/>
        <v>6000000</v>
      </c>
      <c r="I285" s="5">
        <f t="shared" si="34"/>
        <v>211</v>
      </c>
      <c r="K285" s="13" t="str">
        <f t="shared" si="31"/>
        <v>天怒の魔衣=元宝*6000#RMB点*0#经验值*6000000&amp;211</v>
      </c>
    </row>
    <row r="286" spans="2:11">
      <c r="B286" s="15" t="s">
        <v>293</v>
      </c>
      <c r="C286" s="5" t="s">
        <v>11</v>
      </c>
      <c r="D286" s="5">
        <f t="shared" si="32"/>
        <v>6000</v>
      </c>
      <c r="E286" s="5" t="s">
        <v>12</v>
      </c>
      <c r="F286" s="5">
        <v>0</v>
      </c>
      <c r="G286" s="5" t="s">
        <v>13</v>
      </c>
      <c r="H286" s="5">
        <f t="shared" si="33"/>
        <v>6000000</v>
      </c>
      <c r="I286" s="5">
        <f t="shared" si="34"/>
        <v>211</v>
      </c>
      <c r="K286" s="13" t="str">
        <f t="shared" si="31"/>
        <v>天怒の尊袍=元宝*6000#RMB点*0#经验值*6000000&amp;211</v>
      </c>
    </row>
    <row r="287" spans="2:11">
      <c r="B287" s="15" t="s">
        <v>294</v>
      </c>
      <c r="C287" s="5" t="s">
        <v>11</v>
      </c>
      <c r="D287" s="5">
        <f>ROUND(D288*2,0)</f>
        <v>6000</v>
      </c>
      <c r="E287" s="5" t="s">
        <v>12</v>
      </c>
      <c r="F287" s="5">
        <v>0</v>
      </c>
      <c r="G287" s="5" t="s">
        <v>13</v>
      </c>
      <c r="H287" s="5">
        <f t="shared" si="33"/>
        <v>6000000</v>
      </c>
      <c r="I287" s="5">
        <f t="shared" si="34"/>
        <v>211</v>
      </c>
      <c r="K287" s="13" t="str">
        <f t="shared" si="31"/>
        <v>天怒の尊衣=元宝*6000#RMB点*0#经验值*6000000&amp;211</v>
      </c>
    </row>
    <row r="288" spans="2:11">
      <c r="B288" s="15" t="s">
        <v>295</v>
      </c>
      <c r="C288" s="5" t="s">
        <v>11</v>
      </c>
      <c r="D288" s="5">
        <v>3000</v>
      </c>
      <c r="E288" s="5" t="s">
        <v>12</v>
      </c>
      <c r="F288" s="5">
        <v>0</v>
      </c>
      <c r="G288" s="5" t="s">
        <v>13</v>
      </c>
      <c r="H288" s="5">
        <f t="shared" si="33"/>
        <v>3000000</v>
      </c>
      <c r="I288" s="5">
        <f t="shared" si="34"/>
        <v>211</v>
      </c>
      <c r="K288" s="13" t="str">
        <f t="shared" si="31"/>
        <v>天怒の战盔=元宝*3000#RMB点*0#经验值*3000000&amp;211</v>
      </c>
    </row>
    <row r="289" spans="2:11">
      <c r="B289" s="15" t="s">
        <v>296</v>
      </c>
      <c r="C289" s="5" t="s">
        <v>11</v>
      </c>
      <c r="D289" s="5">
        <f t="shared" ref="D281:D308" si="35">D288</f>
        <v>3000</v>
      </c>
      <c r="E289" s="5" t="s">
        <v>12</v>
      </c>
      <c r="F289" s="5">
        <v>0</v>
      </c>
      <c r="G289" s="5" t="s">
        <v>13</v>
      </c>
      <c r="H289" s="5">
        <f t="shared" si="33"/>
        <v>3000000</v>
      </c>
      <c r="I289" s="5">
        <f t="shared" si="34"/>
        <v>211</v>
      </c>
      <c r="K289" s="13" t="str">
        <f t="shared" si="31"/>
        <v>天怒の战链=元宝*3000#RMB点*0#经验值*3000000&amp;211</v>
      </c>
    </row>
    <row r="290" spans="2:11">
      <c r="B290" s="15" t="s">
        <v>297</v>
      </c>
      <c r="C290" s="5" t="s">
        <v>11</v>
      </c>
      <c r="D290" s="5">
        <f t="shared" si="35"/>
        <v>3000</v>
      </c>
      <c r="E290" s="5" t="s">
        <v>12</v>
      </c>
      <c r="F290" s="5">
        <v>0</v>
      </c>
      <c r="G290" s="5" t="s">
        <v>13</v>
      </c>
      <c r="H290" s="5">
        <f t="shared" si="33"/>
        <v>3000000</v>
      </c>
      <c r="I290" s="5">
        <f t="shared" si="34"/>
        <v>211</v>
      </c>
      <c r="K290" s="13" t="str">
        <f t="shared" si="31"/>
        <v>天怒の战镯=元宝*3000#RMB点*0#经验值*3000000&amp;211</v>
      </c>
    </row>
    <row r="291" spans="2:11">
      <c r="B291" s="15" t="s">
        <v>298</v>
      </c>
      <c r="C291" s="5" t="s">
        <v>11</v>
      </c>
      <c r="D291" s="5">
        <f t="shared" si="35"/>
        <v>3000</v>
      </c>
      <c r="E291" s="5" t="s">
        <v>12</v>
      </c>
      <c r="F291" s="5">
        <v>0</v>
      </c>
      <c r="G291" s="5" t="s">
        <v>13</v>
      </c>
      <c r="H291" s="5">
        <f t="shared" si="33"/>
        <v>3000000</v>
      </c>
      <c r="I291" s="5">
        <f t="shared" si="34"/>
        <v>211</v>
      </c>
      <c r="K291" s="13" t="str">
        <f t="shared" si="31"/>
        <v>天怒の战戒=元宝*3000#RMB点*0#经验值*3000000&amp;211</v>
      </c>
    </row>
    <row r="292" spans="2:11">
      <c r="B292" s="15" t="s">
        <v>299</v>
      </c>
      <c r="C292" s="5" t="s">
        <v>11</v>
      </c>
      <c r="D292" s="5">
        <f t="shared" si="35"/>
        <v>3000</v>
      </c>
      <c r="E292" s="5" t="s">
        <v>12</v>
      </c>
      <c r="F292" s="5">
        <v>0</v>
      </c>
      <c r="G292" s="5" t="s">
        <v>13</v>
      </c>
      <c r="H292" s="5">
        <f t="shared" si="33"/>
        <v>3000000</v>
      </c>
      <c r="I292" s="5">
        <f t="shared" si="34"/>
        <v>211</v>
      </c>
      <c r="K292" s="13" t="str">
        <f t="shared" si="31"/>
        <v>天怒の战勋=元宝*3000#RMB点*0#经验值*3000000&amp;211</v>
      </c>
    </row>
    <row r="293" spans="2:11">
      <c r="B293" s="15" t="s">
        <v>300</v>
      </c>
      <c r="C293" s="5" t="s">
        <v>11</v>
      </c>
      <c r="D293" s="5">
        <f t="shared" si="35"/>
        <v>3000</v>
      </c>
      <c r="E293" s="5" t="s">
        <v>12</v>
      </c>
      <c r="F293" s="5">
        <v>0</v>
      </c>
      <c r="G293" s="5" t="s">
        <v>13</v>
      </c>
      <c r="H293" s="5">
        <f t="shared" si="33"/>
        <v>3000000</v>
      </c>
      <c r="I293" s="5">
        <f t="shared" si="34"/>
        <v>211</v>
      </c>
      <c r="K293" s="13" t="str">
        <f t="shared" si="31"/>
        <v>天怒の战带=元宝*3000#RMB点*0#经验值*3000000&amp;211</v>
      </c>
    </row>
    <row r="294" spans="2:11">
      <c r="B294" s="15" t="s">
        <v>301</v>
      </c>
      <c r="C294" s="5" t="s">
        <v>11</v>
      </c>
      <c r="D294" s="5">
        <f t="shared" si="35"/>
        <v>3000</v>
      </c>
      <c r="E294" s="5" t="s">
        <v>12</v>
      </c>
      <c r="F294" s="5">
        <v>0</v>
      </c>
      <c r="G294" s="5" t="s">
        <v>13</v>
      </c>
      <c r="H294" s="5">
        <f t="shared" si="33"/>
        <v>3000000</v>
      </c>
      <c r="I294" s="5">
        <f t="shared" si="34"/>
        <v>211</v>
      </c>
      <c r="K294" s="13" t="str">
        <f t="shared" si="31"/>
        <v>天怒の战靴=元宝*3000#RMB点*0#经验值*3000000&amp;211</v>
      </c>
    </row>
    <row r="295" spans="2:11">
      <c r="B295" s="15" t="s">
        <v>302</v>
      </c>
      <c r="C295" s="5" t="s">
        <v>11</v>
      </c>
      <c r="D295" s="5">
        <f t="shared" si="35"/>
        <v>3000</v>
      </c>
      <c r="E295" s="5" t="s">
        <v>12</v>
      </c>
      <c r="F295" s="5">
        <v>0</v>
      </c>
      <c r="G295" s="5" t="s">
        <v>13</v>
      </c>
      <c r="H295" s="5">
        <f t="shared" si="33"/>
        <v>3000000</v>
      </c>
      <c r="I295" s="5">
        <f t="shared" si="34"/>
        <v>211</v>
      </c>
      <c r="K295" s="13" t="str">
        <f t="shared" si="31"/>
        <v>天怒の魔盔=元宝*3000#RMB点*0#经验值*3000000&amp;211</v>
      </c>
    </row>
    <row r="296" spans="2:11">
      <c r="B296" s="15" t="s">
        <v>303</v>
      </c>
      <c r="C296" s="5" t="s">
        <v>11</v>
      </c>
      <c r="D296" s="5">
        <f t="shared" si="35"/>
        <v>3000</v>
      </c>
      <c r="E296" s="5" t="s">
        <v>12</v>
      </c>
      <c r="F296" s="5">
        <v>0</v>
      </c>
      <c r="G296" s="5" t="s">
        <v>13</v>
      </c>
      <c r="H296" s="5">
        <f t="shared" si="33"/>
        <v>3000000</v>
      </c>
      <c r="I296" s="5">
        <f t="shared" si="34"/>
        <v>211</v>
      </c>
      <c r="K296" s="13" t="str">
        <f t="shared" si="31"/>
        <v>天怒の魔链=元宝*3000#RMB点*0#经验值*3000000&amp;211</v>
      </c>
    </row>
    <row r="297" spans="2:11">
      <c r="B297" s="15" t="s">
        <v>304</v>
      </c>
      <c r="C297" s="5" t="s">
        <v>11</v>
      </c>
      <c r="D297" s="5">
        <f t="shared" si="35"/>
        <v>3000</v>
      </c>
      <c r="E297" s="5" t="s">
        <v>12</v>
      </c>
      <c r="F297" s="5">
        <v>0</v>
      </c>
      <c r="G297" s="5" t="s">
        <v>13</v>
      </c>
      <c r="H297" s="5">
        <f t="shared" si="33"/>
        <v>3000000</v>
      </c>
      <c r="I297" s="5">
        <f t="shared" si="34"/>
        <v>211</v>
      </c>
      <c r="K297" s="13" t="str">
        <f t="shared" si="31"/>
        <v>天怒の魔镯=元宝*3000#RMB点*0#经验值*3000000&amp;211</v>
      </c>
    </row>
    <row r="298" spans="2:11">
      <c r="B298" s="15" t="s">
        <v>305</v>
      </c>
      <c r="C298" s="5" t="s">
        <v>11</v>
      </c>
      <c r="D298" s="5">
        <f t="shared" si="35"/>
        <v>3000</v>
      </c>
      <c r="E298" s="5" t="s">
        <v>12</v>
      </c>
      <c r="F298" s="5">
        <v>0</v>
      </c>
      <c r="G298" s="5" t="s">
        <v>13</v>
      </c>
      <c r="H298" s="5">
        <f t="shared" si="33"/>
        <v>3000000</v>
      </c>
      <c r="I298" s="5">
        <f t="shared" si="34"/>
        <v>211</v>
      </c>
      <c r="K298" s="13" t="str">
        <f t="shared" si="31"/>
        <v>天怒の魔戒=元宝*3000#RMB点*0#经验值*3000000&amp;211</v>
      </c>
    </row>
    <row r="299" spans="2:11">
      <c r="B299" s="15" t="s">
        <v>306</v>
      </c>
      <c r="C299" s="5" t="s">
        <v>11</v>
      </c>
      <c r="D299" s="5">
        <f t="shared" si="35"/>
        <v>3000</v>
      </c>
      <c r="E299" s="5" t="s">
        <v>12</v>
      </c>
      <c r="F299" s="5">
        <v>0</v>
      </c>
      <c r="G299" s="5" t="s">
        <v>13</v>
      </c>
      <c r="H299" s="5">
        <f t="shared" si="33"/>
        <v>3000000</v>
      </c>
      <c r="I299" s="5">
        <f t="shared" si="34"/>
        <v>211</v>
      </c>
      <c r="K299" s="13" t="str">
        <f t="shared" si="31"/>
        <v>天怒の魔勋=元宝*3000#RMB点*0#经验值*3000000&amp;211</v>
      </c>
    </row>
    <row r="300" spans="2:11">
      <c r="B300" s="15" t="s">
        <v>307</v>
      </c>
      <c r="C300" s="5" t="s">
        <v>11</v>
      </c>
      <c r="D300" s="5">
        <f t="shared" si="35"/>
        <v>3000</v>
      </c>
      <c r="E300" s="5" t="s">
        <v>12</v>
      </c>
      <c r="F300" s="5">
        <v>0</v>
      </c>
      <c r="G300" s="5" t="s">
        <v>13</v>
      </c>
      <c r="H300" s="5">
        <f t="shared" si="33"/>
        <v>3000000</v>
      </c>
      <c r="I300" s="5">
        <f t="shared" si="34"/>
        <v>211</v>
      </c>
      <c r="K300" s="13" t="str">
        <f t="shared" si="31"/>
        <v>天怒の魔带=元宝*3000#RMB点*0#经验值*3000000&amp;211</v>
      </c>
    </row>
    <row r="301" spans="2:11">
      <c r="B301" s="15" t="s">
        <v>308</v>
      </c>
      <c r="C301" s="5" t="s">
        <v>11</v>
      </c>
      <c r="D301" s="5">
        <f t="shared" si="35"/>
        <v>3000</v>
      </c>
      <c r="E301" s="5" t="s">
        <v>12</v>
      </c>
      <c r="F301" s="5">
        <v>0</v>
      </c>
      <c r="G301" s="5" t="s">
        <v>13</v>
      </c>
      <c r="H301" s="5">
        <f t="shared" si="33"/>
        <v>3000000</v>
      </c>
      <c r="I301" s="5">
        <f t="shared" si="34"/>
        <v>211</v>
      </c>
      <c r="K301" s="13" t="str">
        <f t="shared" si="31"/>
        <v>天怒の魔靴=元宝*3000#RMB点*0#经验值*3000000&amp;211</v>
      </c>
    </row>
    <row r="302" spans="2:11">
      <c r="B302" s="15" t="s">
        <v>309</v>
      </c>
      <c r="C302" s="5" t="s">
        <v>11</v>
      </c>
      <c r="D302" s="5">
        <f t="shared" si="35"/>
        <v>3000</v>
      </c>
      <c r="E302" s="5" t="s">
        <v>12</v>
      </c>
      <c r="F302" s="5">
        <v>0</v>
      </c>
      <c r="G302" s="5" t="s">
        <v>13</v>
      </c>
      <c r="H302" s="5">
        <f t="shared" si="33"/>
        <v>3000000</v>
      </c>
      <c r="I302" s="5">
        <f t="shared" si="34"/>
        <v>211</v>
      </c>
      <c r="K302" s="13" t="str">
        <f t="shared" si="31"/>
        <v>天怒の道盔=元宝*3000#RMB点*0#经验值*3000000&amp;211</v>
      </c>
    </row>
    <row r="303" spans="2:11">
      <c r="B303" s="15" t="s">
        <v>310</v>
      </c>
      <c r="C303" s="5" t="s">
        <v>11</v>
      </c>
      <c r="D303" s="5">
        <f t="shared" si="35"/>
        <v>3000</v>
      </c>
      <c r="E303" s="5" t="s">
        <v>12</v>
      </c>
      <c r="F303" s="5">
        <v>0</v>
      </c>
      <c r="G303" s="5" t="s">
        <v>13</v>
      </c>
      <c r="H303" s="5">
        <f t="shared" si="33"/>
        <v>3000000</v>
      </c>
      <c r="I303" s="5">
        <f t="shared" si="34"/>
        <v>211</v>
      </c>
      <c r="K303" s="13" t="str">
        <f t="shared" si="31"/>
        <v>天怒の道链=元宝*3000#RMB点*0#经验值*3000000&amp;211</v>
      </c>
    </row>
    <row r="304" spans="2:11">
      <c r="B304" s="15" t="s">
        <v>311</v>
      </c>
      <c r="C304" s="5" t="s">
        <v>11</v>
      </c>
      <c r="D304" s="5">
        <f t="shared" si="35"/>
        <v>3000</v>
      </c>
      <c r="E304" s="5" t="s">
        <v>12</v>
      </c>
      <c r="F304" s="5">
        <v>0</v>
      </c>
      <c r="G304" s="5" t="s">
        <v>13</v>
      </c>
      <c r="H304" s="5">
        <f t="shared" si="33"/>
        <v>3000000</v>
      </c>
      <c r="I304" s="5">
        <f t="shared" si="34"/>
        <v>211</v>
      </c>
      <c r="K304" s="13" t="str">
        <f t="shared" si="31"/>
        <v>天怒の道镯=元宝*3000#RMB点*0#经验值*3000000&amp;211</v>
      </c>
    </row>
    <row r="305" spans="2:11">
      <c r="B305" s="15" t="s">
        <v>312</v>
      </c>
      <c r="C305" s="5" t="s">
        <v>11</v>
      </c>
      <c r="D305" s="5">
        <f t="shared" si="35"/>
        <v>3000</v>
      </c>
      <c r="E305" s="5" t="s">
        <v>12</v>
      </c>
      <c r="F305" s="5">
        <v>0</v>
      </c>
      <c r="G305" s="5" t="s">
        <v>13</v>
      </c>
      <c r="H305" s="5">
        <f t="shared" si="33"/>
        <v>3000000</v>
      </c>
      <c r="I305" s="5">
        <f t="shared" si="34"/>
        <v>211</v>
      </c>
      <c r="K305" s="13" t="str">
        <f t="shared" si="31"/>
        <v>天怒の道戒=元宝*3000#RMB点*0#经验值*3000000&amp;211</v>
      </c>
    </row>
    <row r="306" spans="2:11">
      <c r="B306" s="15" t="s">
        <v>313</v>
      </c>
      <c r="C306" s="5" t="s">
        <v>11</v>
      </c>
      <c r="D306" s="5">
        <f t="shared" si="35"/>
        <v>3000</v>
      </c>
      <c r="E306" s="5" t="s">
        <v>12</v>
      </c>
      <c r="F306" s="5">
        <v>0</v>
      </c>
      <c r="G306" s="5" t="s">
        <v>13</v>
      </c>
      <c r="H306" s="5">
        <f t="shared" si="33"/>
        <v>3000000</v>
      </c>
      <c r="I306" s="5">
        <f t="shared" si="34"/>
        <v>211</v>
      </c>
      <c r="K306" s="13" t="str">
        <f t="shared" si="31"/>
        <v>天怒の道勋=元宝*3000#RMB点*0#经验值*3000000&amp;211</v>
      </c>
    </row>
    <row r="307" spans="2:11">
      <c r="B307" s="15" t="s">
        <v>314</v>
      </c>
      <c r="C307" s="5" t="s">
        <v>11</v>
      </c>
      <c r="D307" s="5">
        <f t="shared" si="35"/>
        <v>3000</v>
      </c>
      <c r="E307" s="5" t="s">
        <v>12</v>
      </c>
      <c r="F307" s="5">
        <v>0</v>
      </c>
      <c r="G307" s="5" t="s">
        <v>13</v>
      </c>
      <c r="H307" s="5">
        <f t="shared" si="33"/>
        <v>3000000</v>
      </c>
      <c r="I307" s="5">
        <f t="shared" si="34"/>
        <v>211</v>
      </c>
      <c r="K307" s="13" t="str">
        <f t="shared" si="31"/>
        <v>天怒の道带=元宝*3000#RMB点*0#经验值*3000000&amp;211</v>
      </c>
    </row>
    <row r="308" spans="2:11">
      <c r="B308" s="15" t="s">
        <v>315</v>
      </c>
      <c r="C308" s="5" t="s">
        <v>11</v>
      </c>
      <c r="D308" s="5">
        <f t="shared" si="35"/>
        <v>3000</v>
      </c>
      <c r="E308" s="5" t="s">
        <v>12</v>
      </c>
      <c r="F308" s="5">
        <v>0</v>
      </c>
      <c r="G308" s="5" t="s">
        <v>13</v>
      </c>
      <c r="H308" s="5">
        <f t="shared" si="33"/>
        <v>3000000</v>
      </c>
      <c r="I308" s="5">
        <f t="shared" si="34"/>
        <v>211</v>
      </c>
      <c r="K308" s="13" t="str">
        <f t="shared" si="31"/>
        <v>天怒の道靴=元宝*3000#RMB点*0#经验值*3000000&amp;211</v>
      </c>
    </row>
    <row r="309" s="4" customFormat="1" spans="2:11">
      <c r="B309" s="9"/>
      <c r="C309" s="9"/>
      <c r="D309" s="9"/>
      <c r="E309" s="9"/>
      <c r="F309" s="9"/>
      <c r="G309" s="9"/>
      <c r="H309" s="9"/>
      <c r="I309" s="9"/>
      <c r="K309" s="12" t="s">
        <v>316</v>
      </c>
    </row>
    <row r="310" spans="2:11">
      <c r="B310" s="15" t="s">
        <v>317</v>
      </c>
      <c r="C310" s="5" t="s">
        <v>11</v>
      </c>
      <c r="D310" s="5">
        <f t="shared" ref="D310:D317" si="36">D311</f>
        <v>15000</v>
      </c>
      <c r="E310" s="5" t="s">
        <v>12</v>
      </c>
      <c r="F310" s="5">
        <v>0</v>
      </c>
      <c r="G310" s="5" t="s">
        <v>13</v>
      </c>
      <c r="H310" s="5">
        <f t="shared" ref="H310:H341" si="37">D310*1000</f>
        <v>15000000</v>
      </c>
      <c r="I310" s="5">
        <f>I279+1</f>
        <v>212</v>
      </c>
      <c r="K310" s="13" t="str">
        <f t="shared" ref="K310:K339" si="38">""&amp;B310&amp;"="&amp;C310&amp;"*"&amp;D310&amp;"#"&amp;E310&amp;"*"&amp;F310&amp;"#"&amp;G310&amp;"*"&amp;H310&amp;"&amp;"&amp;I310&amp;""</f>
        <v>苍龙の神斩=元宝*15000#RMB点*0#经验值*15000000&amp;212</v>
      </c>
    </row>
    <row r="311" spans="2:11">
      <c r="B311" s="14" t="s">
        <v>318</v>
      </c>
      <c r="C311" s="5" t="s">
        <v>11</v>
      </c>
      <c r="D311" s="5">
        <f t="shared" si="36"/>
        <v>15000</v>
      </c>
      <c r="E311" s="5" t="s">
        <v>12</v>
      </c>
      <c r="F311" s="5">
        <v>0</v>
      </c>
      <c r="G311" s="5" t="s">
        <v>13</v>
      </c>
      <c r="H311" s="5">
        <f t="shared" si="37"/>
        <v>15000000</v>
      </c>
      <c r="I311" s="5">
        <f t="shared" ref="I311:I342" si="39">I280+1</f>
        <v>212</v>
      </c>
      <c r="K311" s="13" t="str">
        <f t="shared" si="38"/>
        <v>苍龙の魔杖=元宝*15000#RMB点*0#经验值*15000000&amp;212</v>
      </c>
    </row>
    <row r="312" spans="2:11">
      <c r="B312" s="15" t="s">
        <v>319</v>
      </c>
      <c r="C312" s="5" t="s">
        <v>11</v>
      </c>
      <c r="D312" s="5">
        <f>ROUND(D313*1.5,0)</f>
        <v>15000</v>
      </c>
      <c r="E312" s="5" t="s">
        <v>12</v>
      </c>
      <c r="F312" s="5">
        <v>0</v>
      </c>
      <c r="G312" s="5" t="s">
        <v>13</v>
      </c>
      <c r="H312" s="5">
        <f t="shared" si="37"/>
        <v>15000000</v>
      </c>
      <c r="I312" s="5">
        <f t="shared" si="39"/>
        <v>212</v>
      </c>
      <c r="K312" s="13" t="str">
        <f t="shared" si="38"/>
        <v>苍龙の圣剑=元宝*15000#RMB点*0#经验值*15000000&amp;212</v>
      </c>
    </row>
    <row r="313" spans="2:11">
      <c r="B313" s="15" t="s">
        <v>320</v>
      </c>
      <c r="C313" s="5" t="s">
        <v>11</v>
      </c>
      <c r="D313" s="5">
        <f t="shared" si="36"/>
        <v>10000</v>
      </c>
      <c r="E313" s="5" t="s">
        <v>12</v>
      </c>
      <c r="F313" s="5">
        <v>0</v>
      </c>
      <c r="G313" s="5" t="s">
        <v>13</v>
      </c>
      <c r="H313" s="5">
        <f t="shared" si="37"/>
        <v>10000000</v>
      </c>
      <c r="I313" s="5">
        <f t="shared" si="39"/>
        <v>212</v>
      </c>
      <c r="K313" s="13" t="str">
        <f t="shared" si="38"/>
        <v>苍龙の战甲=元宝*10000#RMB点*0#经验值*10000000&amp;212</v>
      </c>
    </row>
    <row r="314" spans="2:11">
      <c r="B314" s="15" t="s">
        <v>321</v>
      </c>
      <c r="C314" s="5" t="s">
        <v>11</v>
      </c>
      <c r="D314" s="5">
        <f t="shared" si="36"/>
        <v>10000</v>
      </c>
      <c r="E314" s="5" t="s">
        <v>12</v>
      </c>
      <c r="F314" s="5">
        <v>0</v>
      </c>
      <c r="G314" s="5" t="s">
        <v>13</v>
      </c>
      <c r="H314" s="5">
        <f t="shared" si="37"/>
        <v>10000000</v>
      </c>
      <c r="I314" s="5">
        <f t="shared" si="39"/>
        <v>212</v>
      </c>
      <c r="K314" s="13" t="str">
        <f t="shared" si="38"/>
        <v>苍龙の战衣=元宝*10000#RMB点*0#经验值*10000000&amp;212</v>
      </c>
    </row>
    <row r="315" spans="2:11">
      <c r="B315" s="15" t="s">
        <v>322</v>
      </c>
      <c r="C315" s="5" t="s">
        <v>11</v>
      </c>
      <c r="D315" s="5">
        <f t="shared" si="36"/>
        <v>10000</v>
      </c>
      <c r="E315" s="5" t="s">
        <v>12</v>
      </c>
      <c r="F315" s="5">
        <v>0</v>
      </c>
      <c r="G315" s="5" t="s">
        <v>13</v>
      </c>
      <c r="H315" s="5">
        <f t="shared" si="37"/>
        <v>10000000</v>
      </c>
      <c r="I315" s="5">
        <f t="shared" si="39"/>
        <v>212</v>
      </c>
      <c r="K315" s="13" t="str">
        <f t="shared" si="38"/>
        <v>苍龙の魔袍=元宝*10000#RMB点*0#经验值*10000000&amp;212</v>
      </c>
    </row>
    <row r="316" spans="2:11">
      <c r="B316" s="15" t="s">
        <v>323</v>
      </c>
      <c r="C316" s="5" t="s">
        <v>11</v>
      </c>
      <c r="D316" s="5">
        <f t="shared" si="36"/>
        <v>10000</v>
      </c>
      <c r="E316" s="5" t="s">
        <v>12</v>
      </c>
      <c r="F316" s="5">
        <v>0</v>
      </c>
      <c r="G316" s="5" t="s">
        <v>13</v>
      </c>
      <c r="H316" s="5">
        <f t="shared" si="37"/>
        <v>10000000</v>
      </c>
      <c r="I316" s="5">
        <f t="shared" si="39"/>
        <v>212</v>
      </c>
      <c r="K316" s="13" t="str">
        <f t="shared" si="38"/>
        <v>苍龙の魔衣=元宝*10000#RMB点*0#经验值*10000000&amp;212</v>
      </c>
    </row>
    <row r="317" spans="2:11">
      <c r="B317" s="15" t="s">
        <v>324</v>
      </c>
      <c r="C317" s="5" t="s">
        <v>11</v>
      </c>
      <c r="D317" s="5">
        <f t="shared" si="36"/>
        <v>10000</v>
      </c>
      <c r="E317" s="5" t="s">
        <v>12</v>
      </c>
      <c r="F317" s="5">
        <v>0</v>
      </c>
      <c r="G317" s="5" t="s">
        <v>13</v>
      </c>
      <c r="H317" s="5">
        <f t="shared" si="37"/>
        <v>10000000</v>
      </c>
      <c r="I317" s="5">
        <f t="shared" si="39"/>
        <v>212</v>
      </c>
      <c r="K317" s="13" t="str">
        <f t="shared" si="38"/>
        <v>苍龙の尊袍=元宝*10000#RMB点*0#经验值*10000000&amp;212</v>
      </c>
    </row>
    <row r="318" spans="2:11">
      <c r="B318" s="15" t="s">
        <v>325</v>
      </c>
      <c r="C318" s="5" t="s">
        <v>11</v>
      </c>
      <c r="D318" s="5">
        <f>ROUND(D319*2,0)</f>
        <v>10000</v>
      </c>
      <c r="E318" s="5" t="s">
        <v>12</v>
      </c>
      <c r="F318" s="5">
        <v>0</v>
      </c>
      <c r="G318" s="5" t="s">
        <v>13</v>
      </c>
      <c r="H318" s="5">
        <f t="shared" si="37"/>
        <v>10000000</v>
      </c>
      <c r="I318" s="5">
        <f t="shared" si="39"/>
        <v>212</v>
      </c>
      <c r="K318" s="13" t="str">
        <f t="shared" si="38"/>
        <v>苍龙の尊衣=元宝*10000#RMB点*0#经验值*10000000&amp;212</v>
      </c>
    </row>
    <row r="319" spans="2:11">
      <c r="B319" s="15" t="s">
        <v>326</v>
      </c>
      <c r="C319" s="5" t="s">
        <v>11</v>
      </c>
      <c r="D319" s="5">
        <v>5000</v>
      </c>
      <c r="E319" s="5" t="s">
        <v>12</v>
      </c>
      <c r="F319" s="5">
        <v>0</v>
      </c>
      <c r="G319" s="5" t="s">
        <v>13</v>
      </c>
      <c r="H319" s="5">
        <f t="shared" si="37"/>
        <v>5000000</v>
      </c>
      <c r="I319" s="5">
        <f t="shared" si="39"/>
        <v>212</v>
      </c>
      <c r="K319" s="13" t="str">
        <f t="shared" si="38"/>
        <v>苍龙の战盔=元宝*5000#RMB点*0#经验值*5000000&amp;212</v>
      </c>
    </row>
    <row r="320" spans="2:11">
      <c r="B320" s="15" t="s">
        <v>327</v>
      </c>
      <c r="C320" s="5" t="s">
        <v>11</v>
      </c>
      <c r="D320" s="5">
        <f t="shared" ref="D312:D339" si="40">D319</f>
        <v>5000</v>
      </c>
      <c r="E320" s="5" t="s">
        <v>12</v>
      </c>
      <c r="F320" s="5">
        <v>0</v>
      </c>
      <c r="G320" s="5" t="s">
        <v>13</v>
      </c>
      <c r="H320" s="5">
        <f t="shared" si="37"/>
        <v>5000000</v>
      </c>
      <c r="I320" s="5">
        <f t="shared" si="39"/>
        <v>212</v>
      </c>
      <c r="K320" s="13" t="str">
        <f t="shared" si="38"/>
        <v>苍龙の战链=元宝*5000#RMB点*0#经验值*5000000&amp;212</v>
      </c>
    </row>
    <row r="321" spans="2:11">
      <c r="B321" s="15" t="s">
        <v>328</v>
      </c>
      <c r="C321" s="5" t="s">
        <v>11</v>
      </c>
      <c r="D321" s="5">
        <f t="shared" si="40"/>
        <v>5000</v>
      </c>
      <c r="E321" s="5" t="s">
        <v>12</v>
      </c>
      <c r="F321" s="5">
        <v>0</v>
      </c>
      <c r="G321" s="5" t="s">
        <v>13</v>
      </c>
      <c r="H321" s="5">
        <f t="shared" si="37"/>
        <v>5000000</v>
      </c>
      <c r="I321" s="5">
        <f t="shared" si="39"/>
        <v>212</v>
      </c>
      <c r="K321" s="13" t="str">
        <f t="shared" si="38"/>
        <v>苍龙の战镯=元宝*5000#RMB点*0#经验值*5000000&amp;212</v>
      </c>
    </row>
    <row r="322" spans="2:11">
      <c r="B322" s="15" t="s">
        <v>329</v>
      </c>
      <c r="C322" s="5" t="s">
        <v>11</v>
      </c>
      <c r="D322" s="5">
        <f t="shared" si="40"/>
        <v>5000</v>
      </c>
      <c r="E322" s="5" t="s">
        <v>12</v>
      </c>
      <c r="F322" s="5">
        <v>0</v>
      </c>
      <c r="G322" s="5" t="s">
        <v>13</v>
      </c>
      <c r="H322" s="5">
        <f t="shared" si="37"/>
        <v>5000000</v>
      </c>
      <c r="I322" s="5">
        <f t="shared" si="39"/>
        <v>212</v>
      </c>
      <c r="K322" s="13" t="str">
        <f t="shared" si="38"/>
        <v>苍龙の战戒=元宝*5000#RMB点*0#经验值*5000000&amp;212</v>
      </c>
    </row>
    <row r="323" spans="2:11">
      <c r="B323" s="15" t="s">
        <v>330</v>
      </c>
      <c r="C323" s="5" t="s">
        <v>11</v>
      </c>
      <c r="D323" s="5">
        <f t="shared" si="40"/>
        <v>5000</v>
      </c>
      <c r="E323" s="5" t="s">
        <v>12</v>
      </c>
      <c r="F323" s="5">
        <v>0</v>
      </c>
      <c r="G323" s="5" t="s">
        <v>13</v>
      </c>
      <c r="H323" s="5">
        <f t="shared" si="37"/>
        <v>5000000</v>
      </c>
      <c r="I323" s="5">
        <f t="shared" si="39"/>
        <v>212</v>
      </c>
      <c r="K323" s="13" t="str">
        <f t="shared" si="38"/>
        <v>苍龙の战勋=元宝*5000#RMB点*0#经验值*5000000&amp;212</v>
      </c>
    </row>
    <row r="324" spans="2:11">
      <c r="B324" s="15" t="s">
        <v>331</v>
      </c>
      <c r="C324" s="5" t="s">
        <v>11</v>
      </c>
      <c r="D324" s="5">
        <f t="shared" si="40"/>
        <v>5000</v>
      </c>
      <c r="E324" s="5" t="s">
        <v>12</v>
      </c>
      <c r="F324" s="5">
        <v>0</v>
      </c>
      <c r="G324" s="5" t="s">
        <v>13</v>
      </c>
      <c r="H324" s="5">
        <f t="shared" si="37"/>
        <v>5000000</v>
      </c>
      <c r="I324" s="5">
        <f t="shared" si="39"/>
        <v>212</v>
      </c>
      <c r="K324" s="13" t="str">
        <f t="shared" si="38"/>
        <v>苍龙の战带=元宝*5000#RMB点*0#经验值*5000000&amp;212</v>
      </c>
    </row>
    <row r="325" spans="2:11">
      <c r="B325" s="15" t="s">
        <v>332</v>
      </c>
      <c r="C325" s="5" t="s">
        <v>11</v>
      </c>
      <c r="D325" s="5">
        <f t="shared" si="40"/>
        <v>5000</v>
      </c>
      <c r="E325" s="5" t="s">
        <v>12</v>
      </c>
      <c r="F325" s="5">
        <v>0</v>
      </c>
      <c r="G325" s="5" t="s">
        <v>13</v>
      </c>
      <c r="H325" s="5">
        <f t="shared" si="37"/>
        <v>5000000</v>
      </c>
      <c r="I325" s="5">
        <f t="shared" si="39"/>
        <v>212</v>
      </c>
      <c r="K325" s="13" t="str">
        <f t="shared" si="38"/>
        <v>苍龙の战靴=元宝*5000#RMB点*0#经验值*5000000&amp;212</v>
      </c>
    </row>
    <row r="326" spans="2:11">
      <c r="B326" s="15" t="s">
        <v>333</v>
      </c>
      <c r="C326" s="5" t="s">
        <v>11</v>
      </c>
      <c r="D326" s="5">
        <f t="shared" si="40"/>
        <v>5000</v>
      </c>
      <c r="E326" s="5" t="s">
        <v>12</v>
      </c>
      <c r="F326" s="5">
        <v>0</v>
      </c>
      <c r="G326" s="5" t="s">
        <v>13</v>
      </c>
      <c r="H326" s="5">
        <f t="shared" si="37"/>
        <v>5000000</v>
      </c>
      <c r="I326" s="5">
        <f t="shared" si="39"/>
        <v>212</v>
      </c>
      <c r="K326" s="13" t="str">
        <f t="shared" si="38"/>
        <v>苍龙の魔盔=元宝*5000#RMB点*0#经验值*5000000&amp;212</v>
      </c>
    </row>
    <row r="327" spans="2:11">
      <c r="B327" s="15" t="s">
        <v>334</v>
      </c>
      <c r="C327" s="5" t="s">
        <v>11</v>
      </c>
      <c r="D327" s="5">
        <f t="shared" si="40"/>
        <v>5000</v>
      </c>
      <c r="E327" s="5" t="s">
        <v>12</v>
      </c>
      <c r="F327" s="5">
        <v>0</v>
      </c>
      <c r="G327" s="5" t="s">
        <v>13</v>
      </c>
      <c r="H327" s="5">
        <f t="shared" si="37"/>
        <v>5000000</v>
      </c>
      <c r="I327" s="5">
        <f t="shared" si="39"/>
        <v>212</v>
      </c>
      <c r="K327" s="13" t="str">
        <f t="shared" si="38"/>
        <v>苍龙の魔链=元宝*5000#RMB点*0#经验值*5000000&amp;212</v>
      </c>
    </row>
    <row r="328" spans="2:11">
      <c r="B328" s="15" t="s">
        <v>335</v>
      </c>
      <c r="C328" s="5" t="s">
        <v>11</v>
      </c>
      <c r="D328" s="5">
        <f t="shared" si="40"/>
        <v>5000</v>
      </c>
      <c r="E328" s="5" t="s">
        <v>12</v>
      </c>
      <c r="F328" s="5">
        <v>0</v>
      </c>
      <c r="G328" s="5" t="s">
        <v>13</v>
      </c>
      <c r="H328" s="5">
        <f t="shared" si="37"/>
        <v>5000000</v>
      </c>
      <c r="I328" s="5">
        <f t="shared" si="39"/>
        <v>212</v>
      </c>
      <c r="K328" s="13" t="str">
        <f t="shared" si="38"/>
        <v>苍龙の魔镯=元宝*5000#RMB点*0#经验值*5000000&amp;212</v>
      </c>
    </row>
    <row r="329" spans="2:11">
      <c r="B329" s="15" t="s">
        <v>336</v>
      </c>
      <c r="C329" s="5" t="s">
        <v>11</v>
      </c>
      <c r="D329" s="5">
        <f t="shared" si="40"/>
        <v>5000</v>
      </c>
      <c r="E329" s="5" t="s">
        <v>12</v>
      </c>
      <c r="F329" s="5">
        <v>0</v>
      </c>
      <c r="G329" s="5" t="s">
        <v>13</v>
      </c>
      <c r="H329" s="5">
        <f t="shared" si="37"/>
        <v>5000000</v>
      </c>
      <c r="I329" s="5">
        <f t="shared" si="39"/>
        <v>212</v>
      </c>
      <c r="K329" s="13" t="str">
        <f t="shared" si="38"/>
        <v>苍龙の魔戒=元宝*5000#RMB点*0#经验值*5000000&amp;212</v>
      </c>
    </row>
    <row r="330" spans="2:11">
      <c r="B330" s="15" t="s">
        <v>337</v>
      </c>
      <c r="C330" s="5" t="s">
        <v>11</v>
      </c>
      <c r="D330" s="5">
        <f t="shared" si="40"/>
        <v>5000</v>
      </c>
      <c r="E330" s="5" t="s">
        <v>12</v>
      </c>
      <c r="F330" s="5">
        <v>0</v>
      </c>
      <c r="G330" s="5" t="s">
        <v>13</v>
      </c>
      <c r="H330" s="5">
        <f t="shared" si="37"/>
        <v>5000000</v>
      </c>
      <c r="I330" s="5">
        <f t="shared" si="39"/>
        <v>212</v>
      </c>
      <c r="K330" s="13" t="str">
        <f t="shared" si="38"/>
        <v>苍龙の魔勋=元宝*5000#RMB点*0#经验值*5000000&amp;212</v>
      </c>
    </row>
    <row r="331" spans="2:11">
      <c r="B331" s="15" t="s">
        <v>338</v>
      </c>
      <c r="C331" s="5" t="s">
        <v>11</v>
      </c>
      <c r="D331" s="5">
        <f t="shared" si="40"/>
        <v>5000</v>
      </c>
      <c r="E331" s="5" t="s">
        <v>12</v>
      </c>
      <c r="F331" s="5">
        <v>0</v>
      </c>
      <c r="G331" s="5" t="s">
        <v>13</v>
      </c>
      <c r="H331" s="5">
        <f t="shared" si="37"/>
        <v>5000000</v>
      </c>
      <c r="I331" s="5">
        <f t="shared" si="39"/>
        <v>212</v>
      </c>
      <c r="K331" s="13" t="str">
        <f t="shared" si="38"/>
        <v>苍龙の魔带=元宝*5000#RMB点*0#经验值*5000000&amp;212</v>
      </c>
    </row>
    <row r="332" spans="2:11">
      <c r="B332" s="15" t="s">
        <v>339</v>
      </c>
      <c r="C332" s="5" t="s">
        <v>11</v>
      </c>
      <c r="D332" s="5">
        <f t="shared" si="40"/>
        <v>5000</v>
      </c>
      <c r="E332" s="5" t="s">
        <v>12</v>
      </c>
      <c r="F332" s="5">
        <v>0</v>
      </c>
      <c r="G332" s="5" t="s">
        <v>13</v>
      </c>
      <c r="H332" s="5">
        <f t="shared" si="37"/>
        <v>5000000</v>
      </c>
      <c r="I332" s="5">
        <f t="shared" si="39"/>
        <v>212</v>
      </c>
      <c r="K332" s="13" t="str">
        <f t="shared" si="38"/>
        <v>苍龙の魔靴=元宝*5000#RMB点*0#经验值*5000000&amp;212</v>
      </c>
    </row>
    <row r="333" spans="2:11">
      <c r="B333" s="15" t="s">
        <v>340</v>
      </c>
      <c r="C333" s="5" t="s">
        <v>11</v>
      </c>
      <c r="D333" s="5">
        <f t="shared" si="40"/>
        <v>5000</v>
      </c>
      <c r="E333" s="5" t="s">
        <v>12</v>
      </c>
      <c r="F333" s="5">
        <v>0</v>
      </c>
      <c r="G333" s="5" t="s">
        <v>13</v>
      </c>
      <c r="H333" s="5">
        <f t="shared" si="37"/>
        <v>5000000</v>
      </c>
      <c r="I333" s="5">
        <f t="shared" si="39"/>
        <v>212</v>
      </c>
      <c r="K333" s="13" t="str">
        <f t="shared" si="38"/>
        <v>苍龙の道盔=元宝*5000#RMB点*0#经验值*5000000&amp;212</v>
      </c>
    </row>
    <row r="334" spans="2:11">
      <c r="B334" s="15" t="s">
        <v>341</v>
      </c>
      <c r="C334" s="5" t="s">
        <v>11</v>
      </c>
      <c r="D334" s="5">
        <f t="shared" si="40"/>
        <v>5000</v>
      </c>
      <c r="E334" s="5" t="s">
        <v>12</v>
      </c>
      <c r="F334" s="5">
        <v>0</v>
      </c>
      <c r="G334" s="5" t="s">
        <v>13</v>
      </c>
      <c r="H334" s="5">
        <f t="shared" si="37"/>
        <v>5000000</v>
      </c>
      <c r="I334" s="5">
        <f t="shared" si="39"/>
        <v>212</v>
      </c>
      <c r="K334" s="13" t="str">
        <f t="shared" si="38"/>
        <v>苍龙の道链=元宝*5000#RMB点*0#经验值*5000000&amp;212</v>
      </c>
    </row>
    <row r="335" spans="2:11">
      <c r="B335" s="15" t="s">
        <v>342</v>
      </c>
      <c r="C335" s="5" t="s">
        <v>11</v>
      </c>
      <c r="D335" s="5">
        <f t="shared" si="40"/>
        <v>5000</v>
      </c>
      <c r="E335" s="5" t="s">
        <v>12</v>
      </c>
      <c r="F335" s="5">
        <v>0</v>
      </c>
      <c r="G335" s="5" t="s">
        <v>13</v>
      </c>
      <c r="H335" s="5">
        <f t="shared" si="37"/>
        <v>5000000</v>
      </c>
      <c r="I335" s="5">
        <f t="shared" si="39"/>
        <v>212</v>
      </c>
      <c r="K335" s="13" t="str">
        <f t="shared" si="38"/>
        <v>苍龙の道镯=元宝*5000#RMB点*0#经验值*5000000&amp;212</v>
      </c>
    </row>
    <row r="336" spans="2:11">
      <c r="B336" s="15" t="s">
        <v>343</v>
      </c>
      <c r="C336" s="5" t="s">
        <v>11</v>
      </c>
      <c r="D336" s="5">
        <f t="shared" si="40"/>
        <v>5000</v>
      </c>
      <c r="E336" s="5" t="s">
        <v>12</v>
      </c>
      <c r="F336" s="5">
        <v>0</v>
      </c>
      <c r="G336" s="5" t="s">
        <v>13</v>
      </c>
      <c r="H336" s="5">
        <f t="shared" si="37"/>
        <v>5000000</v>
      </c>
      <c r="I336" s="5">
        <f t="shared" si="39"/>
        <v>212</v>
      </c>
      <c r="K336" s="13" t="str">
        <f t="shared" si="38"/>
        <v>苍龙の道戒=元宝*5000#RMB点*0#经验值*5000000&amp;212</v>
      </c>
    </row>
    <row r="337" spans="2:11">
      <c r="B337" s="15" t="s">
        <v>344</v>
      </c>
      <c r="C337" s="5" t="s">
        <v>11</v>
      </c>
      <c r="D337" s="5">
        <f t="shared" si="40"/>
        <v>5000</v>
      </c>
      <c r="E337" s="5" t="s">
        <v>12</v>
      </c>
      <c r="F337" s="5">
        <v>0</v>
      </c>
      <c r="G337" s="5" t="s">
        <v>13</v>
      </c>
      <c r="H337" s="5">
        <f t="shared" si="37"/>
        <v>5000000</v>
      </c>
      <c r="I337" s="5">
        <f t="shared" si="39"/>
        <v>212</v>
      </c>
      <c r="K337" s="13" t="str">
        <f t="shared" si="38"/>
        <v>苍龙の道勋=元宝*5000#RMB点*0#经验值*5000000&amp;212</v>
      </c>
    </row>
    <row r="338" spans="2:11">
      <c r="B338" s="15" t="s">
        <v>345</v>
      </c>
      <c r="C338" s="5" t="s">
        <v>11</v>
      </c>
      <c r="D338" s="5">
        <f t="shared" si="40"/>
        <v>5000</v>
      </c>
      <c r="E338" s="5" t="s">
        <v>12</v>
      </c>
      <c r="F338" s="5">
        <v>0</v>
      </c>
      <c r="G338" s="5" t="s">
        <v>13</v>
      </c>
      <c r="H338" s="5">
        <f t="shared" si="37"/>
        <v>5000000</v>
      </c>
      <c r="I338" s="5">
        <f t="shared" si="39"/>
        <v>212</v>
      </c>
      <c r="K338" s="13" t="str">
        <f t="shared" si="38"/>
        <v>苍龙の道带=元宝*5000#RMB点*0#经验值*5000000&amp;212</v>
      </c>
    </row>
    <row r="339" spans="2:11">
      <c r="B339" s="15" t="s">
        <v>346</v>
      </c>
      <c r="C339" s="5" t="s">
        <v>11</v>
      </c>
      <c r="D339" s="5">
        <f t="shared" si="40"/>
        <v>5000</v>
      </c>
      <c r="E339" s="5" t="s">
        <v>12</v>
      </c>
      <c r="F339" s="5">
        <v>0</v>
      </c>
      <c r="G339" s="5" t="s">
        <v>13</v>
      </c>
      <c r="H339" s="5">
        <f t="shared" si="37"/>
        <v>5000000</v>
      </c>
      <c r="I339" s="5">
        <f t="shared" si="39"/>
        <v>212</v>
      </c>
      <c r="K339" s="13" t="str">
        <f t="shared" si="38"/>
        <v>苍龙の道靴=元宝*5000#RMB点*0#经验值*5000000&amp;212</v>
      </c>
    </row>
    <row r="340" s="4" customFormat="1" spans="2:11">
      <c r="B340" s="9"/>
      <c r="C340" s="9"/>
      <c r="D340" s="9"/>
      <c r="E340" s="9"/>
      <c r="F340" s="9"/>
      <c r="G340" s="9"/>
      <c r="H340" s="9"/>
      <c r="I340" s="9"/>
      <c r="K340" s="12" t="s">
        <v>347</v>
      </c>
    </row>
    <row r="341" spans="2:11">
      <c r="B341" s="14" t="s">
        <v>348</v>
      </c>
      <c r="C341" s="5" t="s">
        <v>11</v>
      </c>
      <c r="D341" s="5">
        <v>8000</v>
      </c>
      <c r="E341" s="5" t="s">
        <v>12</v>
      </c>
      <c r="F341" s="5">
        <v>0</v>
      </c>
      <c r="G341" s="5" t="s">
        <v>13</v>
      </c>
      <c r="H341" s="5">
        <f>D341*1000</f>
        <v>8000000</v>
      </c>
      <c r="I341" s="5">
        <f>I310+1</f>
        <v>213</v>
      </c>
      <c r="K341" s="13" t="str">
        <f t="shared" ref="K341:K370" si="41">""&amp;B341&amp;"="&amp;C341&amp;"*"&amp;D341&amp;"#"&amp;E341&amp;"*"&amp;F341&amp;"#"&amp;G341&amp;"*"&amp;H341&amp;"&amp;"&amp;I341&amp;""</f>
        <v>浩劫の神斩=元宝*8000#RMB点*0#经验值*8000000&amp;213</v>
      </c>
    </row>
    <row r="342" spans="2:11">
      <c r="B342" s="15" t="s">
        <v>349</v>
      </c>
      <c r="C342" s="5" t="s">
        <v>11</v>
      </c>
      <c r="D342" s="5">
        <f t="shared" ref="D342:D370" si="42">D341</f>
        <v>8000</v>
      </c>
      <c r="E342" s="5" t="s">
        <v>12</v>
      </c>
      <c r="F342" s="5">
        <v>0</v>
      </c>
      <c r="G342" s="5" t="s">
        <v>13</v>
      </c>
      <c r="H342" s="5">
        <f>D342*1000</f>
        <v>8000000</v>
      </c>
      <c r="I342" s="5">
        <f>I311+1</f>
        <v>213</v>
      </c>
      <c r="K342" s="13" t="str">
        <f t="shared" si="41"/>
        <v>浩劫の魔杖=元宝*8000#RMB点*0#经验值*8000000&amp;213</v>
      </c>
    </row>
    <row r="343" spans="2:11">
      <c r="B343" s="15" t="s">
        <v>350</v>
      </c>
      <c r="C343" s="5" t="s">
        <v>11</v>
      </c>
      <c r="D343" s="5">
        <f t="shared" ref="D343:D350" si="43">D344</f>
        <v>24000</v>
      </c>
      <c r="E343" s="5" t="s">
        <v>12</v>
      </c>
      <c r="F343" s="5">
        <v>0</v>
      </c>
      <c r="G343" s="5" t="s">
        <v>13</v>
      </c>
      <c r="H343" s="5">
        <f t="shared" ref="H343:H374" si="44">D343*1000</f>
        <v>24000000</v>
      </c>
      <c r="I343" s="5">
        <f>I312+1</f>
        <v>213</v>
      </c>
      <c r="K343" s="13" t="str">
        <f t="shared" si="41"/>
        <v>浩劫の圣剑=元宝*24000#RMB点*0#经验值*24000000&amp;213</v>
      </c>
    </row>
    <row r="344" spans="2:11">
      <c r="B344" s="15" t="s">
        <v>351</v>
      </c>
      <c r="C344" s="5" t="s">
        <v>11</v>
      </c>
      <c r="D344" s="5">
        <f t="shared" si="43"/>
        <v>24000</v>
      </c>
      <c r="E344" s="5" t="s">
        <v>12</v>
      </c>
      <c r="F344" s="5">
        <v>0</v>
      </c>
      <c r="G344" s="5" t="s">
        <v>13</v>
      </c>
      <c r="H344" s="5">
        <f t="shared" si="44"/>
        <v>24000000</v>
      </c>
      <c r="I344" s="5">
        <f t="shared" ref="I344:I375" si="45">I313+1</f>
        <v>213</v>
      </c>
      <c r="K344" s="13" t="str">
        <f t="shared" si="41"/>
        <v>浩劫の战甲=元宝*24000#RMB点*0#经验值*24000000&amp;213</v>
      </c>
    </row>
    <row r="345" spans="2:11">
      <c r="B345" s="15" t="s">
        <v>352</v>
      </c>
      <c r="C345" s="5" t="s">
        <v>11</v>
      </c>
      <c r="D345" s="5">
        <f>ROUND(D346*1.5,0)</f>
        <v>24000</v>
      </c>
      <c r="E345" s="5" t="s">
        <v>12</v>
      </c>
      <c r="F345" s="5">
        <v>0</v>
      </c>
      <c r="G345" s="5" t="s">
        <v>13</v>
      </c>
      <c r="H345" s="5">
        <f t="shared" si="44"/>
        <v>24000000</v>
      </c>
      <c r="I345" s="5">
        <f t="shared" si="45"/>
        <v>213</v>
      </c>
      <c r="K345" s="13" t="str">
        <f t="shared" si="41"/>
        <v>浩劫の战衣=元宝*24000#RMB点*0#经验值*24000000&amp;213</v>
      </c>
    </row>
    <row r="346" spans="2:11">
      <c r="B346" s="15" t="s">
        <v>353</v>
      </c>
      <c r="C346" s="5" t="s">
        <v>11</v>
      </c>
      <c r="D346" s="5">
        <f t="shared" si="43"/>
        <v>16000</v>
      </c>
      <c r="E346" s="5" t="s">
        <v>12</v>
      </c>
      <c r="F346" s="5">
        <v>0</v>
      </c>
      <c r="G346" s="5" t="s">
        <v>13</v>
      </c>
      <c r="H346" s="5">
        <f t="shared" si="44"/>
        <v>16000000</v>
      </c>
      <c r="I346" s="5">
        <f t="shared" si="45"/>
        <v>213</v>
      </c>
      <c r="K346" s="13" t="str">
        <f t="shared" si="41"/>
        <v>浩劫の魔袍=元宝*16000#RMB点*0#经验值*16000000&amp;213</v>
      </c>
    </row>
    <row r="347" spans="2:11">
      <c r="B347" s="15" t="s">
        <v>354</v>
      </c>
      <c r="C347" s="5" t="s">
        <v>11</v>
      </c>
      <c r="D347" s="5">
        <f t="shared" si="43"/>
        <v>16000</v>
      </c>
      <c r="E347" s="5" t="s">
        <v>12</v>
      </c>
      <c r="F347" s="5">
        <v>0</v>
      </c>
      <c r="G347" s="5" t="s">
        <v>13</v>
      </c>
      <c r="H347" s="5">
        <f t="shared" si="44"/>
        <v>16000000</v>
      </c>
      <c r="I347" s="5">
        <f t="shared" si="45"/>
        <v>213</v>
      </c>
      <c r="K347" s="13" t="str">
        <f t="shared" si="41"/>
        <v>浩劫の魔衣=元宝*16000#RMB点*0#经验值*16000000&amp;213</v>
      </c>
    </row>
    <row r="348" spans="2:11">
      <c r="B348" s="15" t="s">
        <v>355</v>
      </c>
      <c r="C348" s="5" t="s">
        <v>11</v>
      </c>
      <c r="D348" s="5">
        <f t="shared" si="43"/>
        <v>16000</v>
      </c>
      <c r="E348" s="5" t="s">
        <v>12</v>
      </c>
      <c r="F348" s="5">
        <v>0</v>
      </c>
      <c r="G348" s="5" t="s">
        <v>13</v>
      </c>
      <c r="H348" s="5">
        <f t="shared" si="44"/>
        <v>16000000</v>
      </c>
      <c r="I348" s="5">
        <f t="shared" si="45"/>
        <v>213</v>
      </c>
      <c r="K348" s="13" t="str">
        <f t="shared" si="41"/>
        <v>浩劫の尊袍=元宝*16000#RMB点*0#经验值*16000000&amp;213</v>
      </c>
    </row>
    <row r="349" spans="2:11">
      <c r="B349" s="15" t="s">
        <v>356</v>
      </c>
      <c r="C349" s="5" t="s">
        <v>11</v>
      </c>
      <c r="D349" s="5">
        <f t="shared" si="43"/>
        <v>16000</v>
      </c>
      <c r="E349" s="5" t="s">
        <v>12</v>
      </c>
      <c r="F349" s="5">
        <v>0</v>
      </c>
      <c r="G349" s="5" t="s">
        <v>13</v>
      </c>
      <c r="H349" s="5">
        <f t="shared" si="44"/>
        <v>16000000</v>
      </c>
      <c r="I349" s="5">
        <f t="shared" si="45"/>
        <v>213</v>
      </c>
      <c r="K349" s="13" t="str">
        <f t="shared" si="41"/>
        <v>浩劫の尊衣=元宝*16000#RMB点*0#经验值*16000000&amp;213</v>
      </c>
    </row>
    <row r="350" spans="2:11">
      <c r="B350" s="15" t="s">
        <v>357</v>
      </c>
      <c r="C350" s="5" t="s">
        <v>11</v>
      </c>
      <c r="D350" s="5">
        <f t="shared" si="43"/>
        <v>16000</v>
      </c>
      <c r="E350" s="5" t="s">
        <v>12</v>
      </c>
      <c r="F350" s="5">
        <v>0</v>
      </c>
      <c r="G350" s="5" t="s">
        <v>13</v>
      </c>
      <c r="H350" s="5">
        <f t="shared" si="44"/>
        <v>16000000</v>
      </c>
      <c r="I350" s="5">
        <f t="shared" si="45"/>
        <v>213</v>
      </c>
      <c r="K350" s="13" t="str">
        <f t="shared" si="41"/>
        <v>浩劫の战盔=元宝*16000#RMB点*0#经验值*16000000&amp;213</v>
      </c>
    </row>
    <row r="351" spans="2:11">
      <c r="B351" s="16" t="s">
        <v>358</v>
      </c>
      <c r="C351" s="5" t="s">
        <v>11</v>
      </c>
      <c r="D351" s="5">
        <f>ROUND(D352*2,0)</f>
        <v>16000</v>
      </c>
      <c r="E351" s="5" t="s">
        <v>12</v>
      </c>
      <c r="F351" s="5">
        <v>0</v>
      </c>
      <c r="G351" s="5" t="s">
        <v>13</v>
      </c>
      <c r="H351" s="5">
        <f t="shared" si="44"/>
        <v>16000000</v>
      </c>
      <c r="I351" s="5">
        <f t="shared" si="45"/>
        <v>213</v>
      </c>
      <c r="K351" s="13" t="str">
        <f t="shared" si="41"/>
        <v>浩劫の战链=元宝*16000#RMB点*0#经验值*16000000&amp;213</v>
      </c>
    </row>
    <row r="352" spans="2:11">
      <c r="B352" s="15" t="s">
        <v>359</v>
      </c>
      <c r="C352" s="5" t="s">
        <v>11</v>
      </c>
      <c r="D352" s="5">
        <v>8000</v>
      </c>
      <c r="E352" s="5" t="s">
        <v>12</v>
      </c>
      <c r="F352" s="5">
        <v>0</v>
      </c>
      <c r="G352" s="5" t="s">
        <v>13</v>
      </c>
      <c r="H352" s="5">
        <f t="shared" si="44"/>
        <v>8000000</v>
      </c>
      <c r="I352" s="5">
        <f t="shared" si="45"/>
        <v>213</v>
      </c>
      <c r="K352" s="13" t="str">
        <f t="shared" si="41"/>
        <v>浩劫の战镯=元宝*8000#RMB点*0#经验值*8000000&amp;213</v>
      </c>
    </row>
    <row r="353" spans="2:11">
      <c r="B353" s="15" t="s">
        <v>360</v>
      </c>
      <c r="C353" s="5" t="s">
        <v>11</v>
      </c>
      <c r="D353" s="5">
        <f t="shared" si="42"/>
        <v>8000</v>
      </c>
      <c r="E353" s="5" t="s">
        <v>12</v>
      </c>
      <c r="F353" s="5">
        <v>0</v>
      </c>
      <c r="G353" s="5" t="s">
        <v>13</v>
      </c>
      <c r="H353" s="5">
        <f t="shared" si="44"/>
        <v>8000000</v>
      </c>
      <c r="I353" s="5">
        <f t="shared" si="45"/>
        <v>213</v>
      </c>
      <c r="K353" s="13" t="str">
        <f t="shared" si="41"/>
        <v>浩劫の战戒=元宝*8000#RMB点*0#经验值*8000000&amp;213</v>
      </c>
    </row>
    <row r="354" spans="2:11">
      <c r="B354" s="15" t="s">
        <v>361</v>
      </c>
      <c r="C354" s="5" t="s">
        <v>11</v>
      </c>
      <c r="D354" s="5">
        <f t="shared" si="42"/>
        <v>8000</v>
      </c>
      <c r="E354" s="5" t="s">
        <v>12</v>
      </c>
      <c r="F354" s="5">
        <v>0</v>
      </c>
      <c r="G354" s="5" t="s">
        <v>13</v>
      </c>
      <c r="H354" s="5">
        <f t="shared" si="44"/>
        <v>8000000</v>
      </c>
      <c r="I354" s="5">
        <f t="shared" si="45"/>
        <v>213</v>
      </c>
      <c r="K354" s="13" t="str">
        <f t="shared" si="41"/>
        <v>浩劫の战勋=元宝*8000#RMB点*0#经验值*8000000&amp;213</v>
      </c>
    </row>
    <row r="355" spans="2:11">
      <c r="B355" s="15" t="s">
        <v>362</v>
      </c>
      <c r="C355" s="5" t="s">
        <v>11</v>
      </c>
      <c r="D355" s="5">
        <f t="shared" si="42"/>
        <v>8000</v>
      </c>
      <c r="E355" s="5" t="s">
        <v>12</v>
      </c>
      <c r="F355" s="5">
        <v>0</v>
      </c>
      <c r="G355" s="5" t="s">
        <v>13</v>
      </c>
      <c r="H355" s="5">
        <f t="shared" si="44"/>
        <v>8000000</v>
      </c>
      <c r="I355" s="5">
        <f t="shared" si="45"/>
        <v>213</v>
      </c>
      <c r="K355" s="13" t="str">
        <f t="shared" si="41"/>
        <v>浩劫の战带=元宝*8000#RMB点*0#经验值*8000000&amp;213</v>
      </c>
    </row>
    <row r="356" spans="2:11">
      <c r="B356" s="15" t="s">
        <v>363</v>
      </c>
      <c r="C356" s="5" t="s">
        <v>11</v>
      </c>
      <c r="D356" s="5">
        <f t="shared" si="42"/>
        <v>8000</v>
      </c>
      <c r="E356" s="5" t="s">
        <v>12</v>
      </c>
      <c r="F356" s="5">
        <v>0</v>
      </c>
      <c r="G356" s="5" t="s">
        <v>13</v>
      </c>
      <c r="H356" s="5">
        <f t="shared" si="44"/>
        <v>8000000</v>
      </c>
      <c r="I356" s="5">
        <f t="shared" si="45"/>
        <v>213</v>
      </c>
      <c r="K356" s="13" t="str">
        <f t="shared" si="41"/>
        <v>浩劫の战靴=元宝*8000#RMB点*0#经验值*8000000&amp;213</v>
      </c>
    </row>
    <row r="357" spans="2:11">
      <c r="B357" s="15" t="s">
        <v>364</v>
      </c>
      <c r="C357" s="5" t="s">
        <v>11</v>
      </c>
      <c r="D357" s="5">
        <f t="shared" si="42"/>
        <v>8000</v>
      </c>
      <c r="E357" s="5" t="s">
        <v>12</v>
      </c>
      <c r="F357" s="5">
        <v>0</v>
      </c>
      <c r="G357" s="5" t="s">
        <v>13</v>
      </c>
      <c r="H357" s="5">
        <f t="shared" si="44"/>
        <v>8000000</v>
      </c>
      <c r="I357" s="5">
        <f t="shared" si="45"/>
        <v>213</v>
      </c>
      <c r="K357" s="13" t="str">
        <f t="shared" si="41"/>
        <v>浩劫の魔盔=元宝*8000#RMB点*0#经验值*8000000&amp;213</v>
      </c>
    </row>
    <row r="358" spans="2:11">
      <c r="B358" s="15" t="s">
        <v>365</v>
      </c>
      <c r="C358" s="5" t="s">
        <v>11</v>
      </c>
      <c r="D358" s="5">
        <f t="shared" si="42"/>
        <v>8000</v>
      </c>
      <c r="E358" s="5" t="s">
        <v>12</v>
      </c>
      <c r="F358" s="5">
        <v>0</v>
      </c>
      <c r="G358" s="5" t="s">
        <v>13</v>
      </c>
      <c r="H358" s="5">
        <f t="shared" si="44"/>
        <v>8000000</v>
      </c>
      <c r="I358" s="5">
        <f t="shared" si="45"/>
        <v>213</v>
      </c>
      <c r="K358" s="13" t="str">
        <f t="shared" si="41"/>
        <v>浩劫の魔链=元宝*8000#RMB点*0#经验值*8000000&amp;213</v>
      </c>
    </row>
    <row r="359" spans="2:11">
      <c r="B359" s="15" t="s">
        <v>366</v>
      </c>
      <c r="C359" s="5" t="s">
        <v>11</v>
      </c>
      <c r="D359" s="5">
        <f t="shared" si="42"/>
        <v>8000</v>
      </c>
      <c r="E359" s="5" t="s">
        <v>12</v>
      </c>
      <c r="F359" s="5">
        <v>0</v>
      </c>
      <c r="G359" s="5" t="s">
        <v>13</v>
      </c>
      <c r="H359" s="5">
        <f t="shared" si="44"/>
        <v>8000000</v>
      </c>
      <c r="I359" s="5">
        <f t="shared" si="45"/>
        <v>213</v>
      </c>
      <c r="K359" s="13" t="str">
        <f t="shared" si="41"/>
        <v>浩劫の魔镯=元宝*8000#RMB点*0#经验值*8000000&amp;213</v>
      </c>
    </row>
    <row r="360" spans="2:11">
      <c r="B360" s="15" t="s">
        <v>367</v>
      </c>
      <c r="C360" s="5" t="s">
        <v>11</v>
      </c>
      <c r="D360" s="5">
        <f t="shared" si="42"/>
        <v>8000</v>
      </c>
      <c r="E360" s="5" t="s">
        <v>12</v>
      </c>
      <c r="F360" s="5">
        <v>0</v>
      </c>
      <c r="G360" s="5" t="s">
        <v>13</v>
      </c>
      <c r="H360" s="5">
        <f t="shared" si="44"/>
        <v>8000000</v>
      </c>
      <c r="I360" s="5">
        <f t="shared" si="45"/>
        <v>213</v>
      </c>
      <c r="K360" s="13" t="str">
        <f t="shared" si="41"/>
        <v>浩劫の魔戒=元宝*8000#RMB点*0#经验值*8000000&amp;213</v>
      </c>
    </row>
    <row r="361" spans="2:11">
      <c r="B361" s="15" t="s">
        <v>368</v>
      </c>
      <c r="C361" s="5" t="s">
        <v>11</v>
      </c>
      <c r="D361" s="5">
        <f t="shared" si="42"/>
        <v>8000</v>
      </c>
      <c r="E361" s="5" t="s">
        <v>12</v>
      </c>
      <c r="F361" s="5">
        <v>0</v>
      </c>
      <c r="G361" s="5" t="s">
        <v>13</v>
      </c>
      <c r="H361" s="5">
        <f t="shared" si="44"/>
        <v>8000000</v>
      </c>
      <c r="I361" s="5">
        <f t="shared" si="45"/>
        <v>213</v>
      </c>
      <c r="K361" s="13" t="str">
        <f t="shared" si="41"/>
        <v>浩劫の魔勋=元宝*8000#RMB点*0#经验值*8000000&amp;213</v>
      </c>
    </row>
    <row r="362" spans="2:11">
      <c r="B362" s="15" t="s">
        <v>369</v>
      </c>
      <c r="C362" s="5" t="s">
        <v>11</v>
      </c>
      <c r="D362" s="5">
        <f t="shared" si="42"/>
        <v>8000</v>
      </c>
      <c r="E362" s="5" t="s">
        <v>12</v>
      </c>
      <c r="F362" s="5">
        <v>0</v>
      </c>
      <c r="G362" s="5" t="s">
        <v>13</v>
      </c>
      <c r="H362" s="5">
        <f t="shared" si="44"/>
        <v>8000000</v>
      </c>
      <c r="I362" s="5">
        <f t="shared" si="45"/>
        <v>213</v>
      </c>
      <c r="K362" s="13" t="str">
        <f t="shared" si="41"/>
        <v>浩劫の魔带=元宝*8000#RMB点*0#经验值*8000000&amp;213</v>
      </c>
    </row>
    <row r="363" spans="2:11">
      <c r="B363" s="15" t="s">
        <v>370</v>
      </c>
      <c r="C363" s="5" t="s">
        <v>11</v>
      </c>
      <c r="D363" s="5">
        <f t="shared" si="42"/>
        <v>8000</v>
      </c>
      <c r="E363" s="5" t="s">
        <v>12</v>
      </c>
      <c r="F363" s="5">
        <v>0</v>
      </c>
      <c r="G363" s="5" t="s">
        <v>13</v>
      </c>
      <c r="H363" s="5">
        <f t="shared" si="44"/>
        <v>8000000</v>
      </c>
      <c r="I363" s="5">
        <f t="shared" si="45"/>
        <v>213</v>
      </c>
      <c r="K363" s="13" t="str">
        <f t="shared" si="41"/>
        <v>浩劫の魔靴=元宝*8000#RMB点*0#经验值*8000000&amp;213</v>
      </c>
    </row>
    <row r="364" spans="2:11">
      <c r="B364" s="15" t="s">
        <v>371</v>
      </c>
      <c r="C364" s="5" t="s">
        <v>11</v>
      </c>
      <c r="D364" s="5">
        <f t="shared" si="42"/>
        <v>8000</v>
      </c>
      <c r="E364" s="5" t="s">
        <v>12</v>
      </c>
      <c r="F364" s="5">
        <v>0</v>
      </c>
      <c r="G364" s="5" t="s">
        <v>13</v>
      </c>
      <c r="H364" s="5">
        <f t="shared" si="44"/>
        <v>8000000</v>
      </c>
      <c r="I364" s="5">
        <f t="shared" si="45"/>
        <v>213</v>
      </c>
      <c r="K364" s="13" t="str">
        <f t="shared" si="41"/>
        <v>浩劫の道盔=元宝*8000#RMB点*0#经验值*8000000&amp;213</v>
      </c>
    </row>
    <row r="365" spans="2:11">
      <c r="B365" s="15" t="s">
        <v>372</v>
      </c>
      <c r="C365" s="5" t="s">
        <v>11</v>
      </c>
      <c r="D365" s="5">
        <f t="shared" si="42"/>
        <v>8000</v>
      </c>
      <c r="E365" s="5" t="s">
        <v>12</v>
      </c>
      <c r="F365" s="5">
        <v>0</v>
      </c>
      <c r="G365" s="5" t="s">
        <v>13</v>
      </c>
      <c r="H365" s="5">
        <f t="shared" si="44"/>
        <v>8000000</v>
      </c>
      <c r="I365" s="5">
        <f t="shared" si="45"/>
        <v>213</v>
      </c>
      <c r="K365" s="13" t="str">
        <f t="shared" si="41"/>
        <v>浩劫の道链=元宝*8000#RMB点*0#经验值*8000000&amp;213</v>
      </c>
    </row>
    <row r="366" spans="2:11">
      <c r="B366" s="15" t="s">
        <v>373</v>
      </c>
      <c r="C366" s="5" t="s">
        <v>11</v>
      </c>
      <c r="D366" s="5">
        <f t="shared" si="42"/>
        <v>8000</v>
      </c>
      <c r="E366" s="5" t="s">
        <v>12</v>
      </c>
      <c r="F366" s="5">
        <v>0</v>
      </c>
      <c r="G366" s="5" t="s">
        <v>13</v>
      </c>
      <c r="H366" s="5">
        <f t="shared" si="44"/>
        <v>8000000</v>
      </c>
      <c r="I366" s="5">
        <f t="shared" si="45"/>
        <v>213</v>
      </c>
      <c r="K366" s="13" t="str">
        <f t="shared" si="41"/>
        <v>浩劫の道镯=元宝*8000#RMB点*0#经验值*8000000&amp;213</v>
      </c>
    </row>
    <row r="367" spans="2:11">
      <c r="B367" s="15" t="s">
        <v>374</v>
      </c>
      <c r="C367" s="5" t="s">
        <v>11</v>
      </c>
      <c r="D367" s="5">
        <f t="shared" si="42"/>
        <v>8000</v>
      </c>
      <c r="E367" s="5" t="s">
        <v>12</v>
      </c>
      <c r="F367" s="5">
        <v>0</v>
      </c>
      <c r="G367" s="5" t="s">
        <v>13</v>
      </c>
      <c r="H367" s="5">
        <f t="shared" si="44"/>
        <v>8000000</v>
      </c>
      <c r="I367" s="5">
        <f t="shared" si="45"/>
        <v>213</v>
      </c>
      <c r="K367" s="13" t="str">
        <f t="shared" si="41"/>
        <v>浩劫の道戒=元宝*8000#RMB点*0#经验值*8000000&amp;213</v>
      </c>
    </row>
    <row r="368" spans="2:11">
      <c r="B368" s="15" t="s">
        <v>375</v>
      </c>
      <c r="C368" s="5" t="s">
        <v>11</v>
      </c>
      <c r="D368" s="5">
        <f t="shared" si="42"/>
        <v>8000</v>
      </c>
      <c r="E368" s="5" t="s">
        <v>12</v>
      </c>
      <c r="F368" s="5">
        <v>0</v>
      </c>
      <c r="G368" s="5" t="s">
        <v>13</v>
      </c>
      <c r="H368" s="5">
        <f t="shared" si="44"/>
        <v>8000000</v>
      </c>
      <c r="I368" s="5">
        <f t="shared" si="45"/>
        <v>213</v>
      </c>
      <c r="K368" s="13" t="str">
        <f t="shared" si="41"/>
        <v>浩劫の道勋=元宝*8000#RMB点*0#经验值*8000000&amp;213</v>
      </c>
    </row>
    <row r="369" spans="2:11">
      <c r="B369" s="15" t="s">
        <v>376</v>
      </c>
      <c r="C369" s="5" t="s">
        <v>11</v>
      </c>
      <c r="D369" s="5">
        <f t="shared" si="42"/>
        <v>8000</v>
      </c>
      <c r="E369" s="5" t="s">
        <v>12</v>
      </c>
      <c r="F369" s="5">
        <v>0</v>
      </c>
      <c r="G369" s="5" t="s">
        <v>13</v>
      </c>
      <c r="H369" s="5">
        <f t="shared" si="44"/>
        <v>8000000</v>
      </c>
      <c r="I369" s="5">
        <f t="shared" si="45"/>
        <v>213</v>
      </c>
      <c r="K369" s="13" t="str">
        <f t="shared" si="41"/>
        <v>浩劫の道带=元宝*8000#RMB点*0#经验值*8000000&amp;213</v>
      </c>
    </row>
    <row r="370" spans="2:11">
      <c r="B370" s="15" t="s">
        <v>377</v>
      </c>
      <c r="C370" s="5" t="s">
        <v>11</v>
      </c>
      <c r="D370" s="5">
        <f t="shared" si="42"/>
        <v>8000</v>
      </c>
      <c r="E370" s="5" t="s">
        <v>12</v>
      </c>
      <c r="F370" s="5">
        <v>0</v>
      </c>
      <c r="G370" s="5" t="s">
        <v>13</v>
      </c>
      <c r="H370" s="5">
        <f t="shared" si="44"/>
        <v>8000000</v>
      </c>
      <c r="I370" s="5">
        <f t="shared" si="45"/>
        <v>213</v>
      </c>
      <c r="K370" s="13" t="str">
        <f t="shared" si="41"/>
        <v>浩劫の道靴=元宝*8000#RMB点*0#经验值*8000000&amp;213</v>
      </c>
    </row>
    <row r="371" s="4" customFormat="1" spans="2:11">
      <c r="B371" s="9"/>
      <c r="C371" s="9"/>
      <c r="D371" s="9"/>
      <c r="E371" s="9"/>
      <c r="F371" s="9"/>
      <c r="G371" s="9"/>
      <c r="H371" s="9"/>
      <c r="I371" s="9"/>
      <c r="K371" s="12" t="s">
        <v>378</v>
      </c>
    </row>
    <row r="372" spans="2:11">
      <c r="B372" s="14" t="s">
        <v>379</v>
      </c>
      <c r="C372" s="5" t="s">
        <v>11</v>
      </c>
      <c r="D372" s="5">
        <f t="shared" ref="D372:D379" si="46">D373</f>
        <v>30000</v>
      </c>
      <c r="E372" s="5" t="s">
        <v>12</v>
      </c>
      <c r="F372" s="5">
        <v>0</v>
      </c>
      <c r="G372" s="5" t="s">
        <v>13</v>
      </c>
      <c r="H372" s="5">
        <f>D372*1000</f>
        <v>30000000</v>
      </c>
      <c r="I372" s="5">
        <f>I341+1</f>
        <v>214</v>
      </c>
      <c r="K372" s="13" t="str">
        <f t="shared" ref="K372:K403" si="47">""&amp;B372&amp;"="&amp;C372&amp;"*"&amp;D372&amp;"#"&amp;E372&amp;"*"&amp;F372&amp;"#"&amp;G372&amp;"*"&amp;H372&amp;"&amp;"&amp;I372&amp;""</f>
        <v>幽皇の神斩=元宝*30000#RMB点*0#经验值*30000000&amp;214</v>
      </c>
    </row>
    <row r="373" spans="2:11">
      <c r="B373" s="16" t="s">
        <v>380</v>
      </c>
      <c r="C373" s="5" t="s">
        <v>11</v>
      </c>
      <c r="D373" s="5">
        <f t="shared" si="46"/>
        <v>30000</v>
      </c>
      <c r="E373" s="5" t="s">
        <v>12</v>
      </c>
      <c r="F373" s="5">
        <v>0</v>
      </c>
      <c r="G373" s="5" t="s">
        <v>13</v>
      </c>
      <c r="H373" s="5">
        <f>D373*1000</f>
        <v>30000000</v>
      </c>
      <c r="I373" s="5">
        <f>I342+1</f>
        <v>214</v>
      </c>
      <c r="K373" s="13" t="str">
        <f t="shared" si="47"/>
        <v>幽皇の魔杖=元宝*30000#RMB点*0#经验值*30000000&amp;214</v>
      </c>
    </row>
    <row r="374" spans="2:11">
      <c r="B374" s="15" t="s">
        <v>381</v>
      </c>
      <c r="C374" s="5" t="s">
        <v>11</v>
      </c>
      <c r="D374" s="5">
        <f>ROUND(D375*1.5,0)</f>
        <v>30000</v>
      </c>
      <c r="E374" s="5" t="s">
        <v>12</v>
      </c>
      <c r="F374" s="5">
        <v>0</v>
      </c>
      <c r="G374" s="5" t="s">
        <v>13</v>
      </c>
      <c r="H374" s="5">
        <f>D374*1000</f>
        <v>30000000</v>
      </c>
      <c r="I374" s="5">
        <f>I343+1</f>
        <v>214</v>
      </c>
      <c r="K374" s="13" t="str">
        <f t="shared" si="47"/>
        <v>幽皇の圣剑=元宝*30000#RMB点*0#经验值*30000000&amp;214</v>
      </c>
    </row>
    <row r="375" spans="2:11">
      <c r="B375" s="15" t="s">
        <v>382</v>
      </c>
      <c r="C375" s="5" t="s">
        <v>11</v>
      </c>
      <c r="D375" s="5">
        <f t="shared" si="46"/>
        <v>20000</v>
      </c>
      <c r="E375" s="5" t="s">
        <v>12</v>
      </c>
      <c r="F375" s="5">
        <v>0</v>
      </c>
      <c r="G375" s="5" t="s">
        <v>13</v>
      </c>
      <c r="H375" s="5">
        <f>D375*1000</f>
        <v>20000000</v>
      </c>
      <c r="I375" s="5">
        <f>I344+1</f>
        <v>214</v>
      </c>
      <c r="K375" s="13" t="str">
        <f t="shared" si="47"/>
        <v>幽皇の战甲=元宝*20000#RMB点*0#经验值*20000000&amp;214</v>
      </c>
    </row>
    <row r="376" spans="2:11">
      <c r="B376" s="15" t="s">
        <v>383</v>
      </c>
      <c r="C376" s="5" t="s">
        <v>11</v>
      </c>
      <c r="D376" s="5">
        <f t="shared" si="46"/>
        <v>20000</v>
      </c>
      <c r="E376" s="5" t="s">
        <v>12</v>
      </c>
      <c r="F376" s="5">
        <v>0</v>
      </c>
      <c r="G376" s="5" t="s">
        <v>13</v>
      </c>
      <c r="H376" s="5">
        <f t="shared" ref="H376:H407" si="48">D376*1000</f>
        <v>20000000</v>
      </c>
      <c r="I376" s="5">
        <f>I345+1</f>
        <v>214</v>
      </c>
      <c r="K376" s="13" t="str">
        <f t="shared" si="47"/>
        <v>幽皇の战衣=元宝*20000#RMB点*0#经验值*20000000&amp;214</v>
      </c>
    </row>
    <row r="377" spans="2:11">
      <c r="B377" s="15" t="s">
        <v>384</v>
      </c>
      <c r="C377" s="5" t="s">
        <v>11</v>
      </c>
      <c r="D377" s="5">
        <f t="shared" si="46"/>
        <v>20000</v>
      </c>
      <c r="E377" s="5" t="s">
        <v>12</v>
      </c>
      <c r="F377" s="5">
        <v>0</v>
      </c>
      <c r="G377" s="5" t="s">
        <v>13</v>
      </c>
      <c r="H377" s="5">
        <f t="shared" si="48"/>
        <v>20000000</v>
      </c>
      <c r="I377" s="5">
        <f t="shared" ref="I377:I408" si="49">I346+1</f>
        <v>214</v>
      </c>
      <c r="K377" s="13" t="str">
        <f t="shared" si="47"/>
        <v>幽皇の魔袍=元宝*20000#RMB点*0#经验值*20000000&amp;214</v>
      </c>
    </row>
    <row r="378" spans="2:11">
      <c r="B378" s="15" t="s">
        <v>385</v>
      </c>
      <c r="C378" s="5" t="s">
        <v>11</v>
      </c>
      <c r="D378" s="5">
        <f t="shared" si="46"/>
        <v>20000</v>
      </c>
      <c r="E378" s="5" t="s">
        <v>12</v>
      </c>
      <c r="F378" s="5">
        <v>0</v>
      </c>
      <c r="G378" s="5" t="s">
        <v>13</v>
      </c>
      <c r="H378" s="5">
        <f t="shared" si="48"/>
        <v>20000000</v>
      </c>
      <c r="I378" s="5">
        <f t="shared" si="49"/>
        <v>214</v>
      </c>
      <c r="K378" s="13" t="str">
        <f t="shared" si="47"/>
        <v>幽皇の魔衣=元宝*20000#RMB点*0#经验值*20000000&amp;214</v>
      </c>
    </row>
    <row r="379" spans="2:11">
      <c r="B379" s="15" t="s">
        <v>386</v>
      </c>
      <c r="C379" s="5" t="s">
        <v>11</v>
      </c>
      <c r="D379" s="5">
        <f t="shared" si="46"/>
        <v>20000</v>
      </c>
      <c r="E379" s="5" t="s">
        <v>12</v>
      </c>
      <c r="F379" s="5">
        <v>0</v>
      </c>
      <c r="G379" s="5" t="s">
        <v>13</v>
      </c>
      <c r="H379" s="5">
        <f t="shared" si="48"/>
        <v>20000000</v>
      </c>
      <c r="I379" s="5">
        <f t="shared" si="49"/>
        <v>214</v>
      </c>
      <c r="K379" s="13" t="str">
        <f t="shared" si="47"/>
        <v>幽皇の尊袍=元宝*20000#RMB点*0#经验值*20000000&amp;214</v>
      </c>
    </row>
    <row r="380" spans="2:11">
      <c r="B380" s="15" t="s">
        <v>387</v>
      </c>
      <c r="C380" s="5" t="s">
        <v>11</v>
      </c>
      <c r="D380" s="5">
        <f>ROUND(D381*2,0)</f>
        <v>20000</v>
      </c>
      <c r="E380" s="5" t="s">
        <v>12</v>
      </c>
      <c r="F380" s="5">
        <v>0</v>
      </c>
      <c r="G380" s="5" t="s">
        <v>13</v>
      </c>
      <c r="H380" s="5">
        <f t="shared" si="48"/>
        <v>20000000</v>
      </c>
      <c r="I380" s="5">
        <f t="shared" si="49"/>
        <v>214</v>
      </c>
      <c r="K380" s="13" t="str">
        <f t="shared" si="47"/>
        <v>幽皇の尊衣=元宝*20000#RMB点*0#经验值*20000000&amp;214</v>
      </c>
    </row>
    <row r="381" spans="2:11">
      <c r="B381" s="15" t="s">
        <v>388</v>
      </c>
      <c r="C381" s="5" t="s">
        <v>11</v>
      </c>
      <c r="D381" s="5">
        <v>10000</v>
      </c>
      <c r="E381" s="5" t="s">
        <v>12</v>
      </c>
      <c r="F381" s="5">
        <v>0</v>
      </c>
      <c r="G381" s="5" t="s">
        <v>13</v>
      </c>
      <c r="H381" s="5">
        <f t="shared" si="48"/>
        <v>10000000</v>
      </c>
      <c r="I381" s="5">
        <f t="shared" si="49"/>
        <v>214</v>
      </c>
      <c r="K381" s="13" t="str">
        <f t="shared" si="47"/>
        <v>幽皇の战盔=元宝*10000#RMB点*0#经验值*10000000&amp;214</v>
      </c>
    </row>
    <row r="382" spans="2:11">
      <c r="B382" s="15" t="s">
        <v>389</v>
      </c>
      <c r="C382" s="5" t="s">
        <v>11</v>
      </c>
      <c r="D382" s="5">
        <f t="shared" ref="D373:D401" si="50">D381</f>
        <v>10000</v>
      </c>
      <c r="E382" s="5" t="s">
        <v>12</v>
      </c>
      <c r="F382" s="5">
        <v>0</v>
      </c>
      <c r="G382" s="5" t="s">
        <v>13</v>
      </c>
      <c r="H382" s="5">
        <f t="shared" si="48"/>
        <v>10000000</v>
      </c>
      <c r="I382" s="5">
        <f t="shared" si="49"/>
        <v>214</v>
      </c>
      <c r="K382" s="13" t="str">
        <f t="shared" si="47"/>
        <v>幽皇の战链=元宝*10000#RMB点*0#经验值*10000000&amp;214</v>
      </c>
    </row>
    <row r="383" spans="2:11">
      <c r="B383" s="15" t="s">
        <v>390</v>
      </c>
      <c r="C383" s="5" t="s">
        <v>11</v>
      </c>
      <c r="D383" s="5">
        <f t="shared" si="50"/>
        <v>10000</v>
      </c>
      <c r="E383" s="5" t="s">
        <v>12</v>
      </c>
      <c r="F383" s="5">
        <v>0</v>
      </c>
      <c r="G383" s="5" t="s">
        <v>13</v>
      </c>
      <c r="H383" s="5">
        <f t="shared" si="48"/>
        <v>10000000</v>
      </c>
      <c r="I383" s="5">
        <f t="shared" si="49"/>
        <v>214</v>
      </c>
      <c r="K383" s="13" t="str">
        <f t="shared" si="47"/>
        <v>幽皇の战镯=元宝*10000#RMB点*0#经验值*10000000&amp;214</v>
      </c>
    </row>
    <row r="384" spans="2:11">
      <c r="B384" s="15" t="s">
        <v>391</v>
      </c>
      <c r="C384" s="5" t="s">
        <v>11</v>
      </c>
      <c r="D384" s="5">
        <f t="shared" si="50"/>
        <v>10000</v>
      </c>
      <c r="E384" s="5" t="s">
        <v>12</v>
      </c>
      <c r="F384" s="5">
        <v>0</v>
      </c>
      <c r="G384" s="5" t="s">
        <v>13</v>
      </c>
      <c r="H384" s="5">
        <f t="shared" si="48"/>
        <v>10000000</v>
      </c>
      <c r="I384" s="5">
        <f t="shared" si="49"/>
        <v>214</v>
      </c>
      <c r="K384" s="13" t="str">
        <f t="shared" si="47"/>
        <v>幽皇の战戒=元宝*10000#RMB点*0#经验值*10000000&amp;214</v>
      </c>
    </row>
    <row r="385" spans="2:11">
      <c r="B385" s="15" t="s">
        <v>392</v>
      </c>
      <c r="C385" s="5" t="s">
        <v>11</v>
      </c>
      <c r="D385" s="5">
        <f t="shared" si="50"/>
        <v>10000</v>
      </c>
      <c r="E385" s="5" t="s">
        <v>12</v>
      </c>
      <c r="F385" s="5">
        <v>0</v>
      </c>
      <c r="G385" s="5" t="s">
        <v>13</v>
      </c>
      <c r="H385" s="5">
        <f t="shared" si="48"/>
        <v>10000000</v>
      </c>
      <c r="I385" s="5">
        <f t="shared" si="49"/>
        <v>214</v>
      </c>
      <c r="K385" s="13" t="str">
        <f t="shared" si="47"/>
        <v>幽皇の战勋=元宝*10000#RMB点*0#经验值*10000000&amp;214</v>
      </c>
    </row>
    <row r="386" spans="2:11">
      <c r="B386" s="15" t="s">
        <v>393</v>
      </c>
      <c r="C386" s="5" t="s">
        <v>11</v>
      </c>
      <c r="D386" s="5">
        <f t="shared" si="50"/>
        <v>10000</v>
      </c>
      <c r="E386" s="5" t="s">
        <v>12</v>
      </c>
      <c r="F386" s="5">
        <v>0</v>
      </c>
      <c r="G386" s="5" t="s">
        <v>13</v>
      </c>
      <c r="H386" s="5">
        <f t="shared" si="48"/>
        <v>10000000</v>
      </c>
      <c r="I386" s="5">
        <f t="shared" si="49"/>
        <v>214</v>
      </c>
      <c r="K386" s="13" t="str">
        <f t="shared" si="47"/>
        <v>幽皇の战带=元宝*10000#RMB点*0#经验值*10000000&amp;214</v>
      </c>
    </row>
    <row r="387" spans="2:11">
      <c r="B387" s="15" t="s">
        <v>394</v>
      </c>
      <c r="C387" s="5" t="s">
        <v>11</v>
      </c>
      <c r="D387" s="5">
        <f t="shared" si="50"/>
        <v>10000</v>
      </c>
      <c r="E387" s="5" t="s">
        <v>12</v>
      </c>
      <c r="F387" s="5">
        <v>0</v>
      </c>
      <c r="G387" s="5" t="s">
        <v>13</v>
      </c>
      <c r="H387" s="5">
        <f t="shared" si="48"/>
        <v>10000000</v>
      </c>
      <c r="I387" s="5">
        <f t="shared" si="49"/>
        <v>214</v>
      </c>
      <c r="K387" s="13" t="str">
        <f t="shared" si="47"/>
        <v>幽皇の战靴=元宝*10000#RMB点*0#经验值*10000000&amp;214</v>
      </c>
    </row>
    <row r="388" spans="2:11">
      <c r="B388" s="15" t="s">
        <v>395</v>
      </c>
      <c r="C388" s="5" t="s">
        <v>11</v>
      </c>
      <c r="D388" s="5">
        <f t="shared" si="50"/>
        <v>10000</v>
      </c>
      <c r="E388" s="5" t="s">
        <v>12</v>
      </c>
      <c r="F388" s="5">
        <v>0</v>
      </c>
      <c r="G388" s="5" t="s">
        <v>13</v>
      </c>
      <c r="H388" s="5">
        <f t="shared" si="48"/>
        <v>10000000</v>
      </c>
      <c r="I388" s="5">
        <f t="shared" si="49"/>
        <v>214</v>
      </c>
      <c r="K388" s="13" t="str">
        <f t="shared" si="47"/>
        <v>幽皇の魔盔=元宝*10000#RMB点*0#经验值*10000000&amp;214</v>
      </c>
    </row>
    <row r="389" spans="2:11">
      <c r="B389" s="15" t="s">
        <v>396</v>
      </c>
      <c r="C389" s="5" t="s">
        <v>11</v>
      </c>
      <c r="D389" s="5">
        <f t="shared" si="50"/>
        <v>10000</v>
      </c>
      <c r="E389" s="5" t="s">
        <v>12</v>
      </c>
      <c r="F389" s="5">
        <v>0</v>
      </c>
      <c r="G389" s="5" t="s">
        <v>13</v>
      </c>
      <c r="H389" s="5">
        <f t="shared" si="48"/>
        <v>10000000</v>
      </c>
      <c r="I389" s="5">
        <f t="shared" si="49"/>
        <v>214</v>
      </c>
      <c r="K389" s="13" t="str">
        <f t="shared" si="47"/>
        <v>幽皇の魔链=元宝*10000#RMB点*0#经验值*10000000&amp;214</v>
      </c>
    </row>
    <row r="390" spans="2:11">
      <c r="B390" s="15" t="s">
        <v>397</v>
      </c>
      <c r="C390" s="5" t="s">
        <v>11</v>
      </c>
      <c r="D390" s="5">
        <f t="shared" si="50"/>
        <v>10000</v>
      </c>
      <c r="E390" s="5" t="s">
        <v>12</v>
      </c>
      <c r="F390" s="5">
        <v>0</v>
      </c>
      <c r="G390" s="5" t="s">
        <v>13</v>
      </c>
      <c r="H390" s="5">
        <f t="shared" si="48"/>
        <v>10000000</v>
      </c>
      <c r="I390" s="5">
        <f t="shared" si="49"/>
        <v>214</v>
      </c>
      <c r="K390" s="13" t="str">
        <f t="shared" si="47"/>
        <v>幽皇の魔镯=元宝*10000#RMB点*0#经验值*10000000&amp;214</v>
      </c>
    </row>
    <row r="391" spans="2:11">
      <c r="B391" s="15" t="s">
        <v>398</v>
      </c>
      <c r="C391" s="5" t="s">
        <v>11</v>
      </c>
      <c r="D391" s="5">
        <f t="shared" si="50"/>
        <v>10000</v>
      </c>
      <c r="E391" s="5" t="s">
        <v>12</v>
      </c>
      <c r="F391" s="5">
        <v>0</v>
      </c>
      <c r="G391" s="5" t="s">
        <v>13</v>
      </c>
      <c r="H391" s="5">
        <f t="shared" si="48"/>
        <v>10000000</v>
      </c>
      <c r="I391" s="5">
        <f t="shared" si="49"/>
        <v>214</v>
      </c>
      <c r="K391" s="13" t="str">
        <f t="shared" si="47"/>
        <v>幽皇の魔戒=元宝*10000#RMB点*0#经验值*10000000&amp;214</v>
      </c>
    </row>
    <row r="392" spans="2:11">
      <c r="B392" s="15" t="s">
        <v>399</v>
      </c>
      <c r="C392" s="5" t="s">
        <v>11</v>
      </c>
      <c r="D392" s="5">
        <f t="shared" si="50"/>
        <v>10000</v>
      </c>
      <c r="E392" s="5" t="s">
        <v>12</v>
      </c>
      <c r="F392" s="5">
        <v>0</v>
      </c>
      <c r="G392" s="5" t="s">
        <v>13</v>
      </c>
      <c r="H392" s="5">
        <f t="shared" si="48"/>
        <v>10000000</v>
      </c>
      <c r="I392" s="5">
        <f t="shared" si="49"/>
        <v>214</v>
      </c>
      <c r="K392" s="13" t="str">
        <f t="shared" si="47"/>
        <v>幽皇の魔勋=元宝*10000#RMB点*0#经验值*10000000&amp;214</v>
      </c>
    </row>
    <row r="393" spans="2:11">
      <c r="B393" s="15" t="s">
        <v>400</v>
      </c>
      <c r="C393" s="5" t="s">
        <v>11</v>
      </c>
      <c r="D393" s="5">
        <f t="shared" si="50"/>
        <v>10000</v>
      </c>
      <c r="E393" s="5" t="s">
        <v>12</v>
      </c>
      <c r="F393" s="5">
        <v>0</v>
      </c>
      <c r="G393" s="5" t="s">
        <v>13</v>
      </c>
      <c r="H393" s="5">
        <f t="shared" si="48"/>
        <v>10000000</v>
      </c>
      <c r="I393" s="5">
        <f t="shared" si="49"/>
        <v>214</v>
      </c>
      <c r="K393" s="13" t="str">
        <f t="shared" si="47"/>
        <v>幽皇の魔带=元宝*10000#RMB点*0#经验值*10000000&amp;214</v>
      </c>
    </row>
    <row r="394" spans="2:11">
      <c r="B394" s="15" t="s">
        <v>401</v>
      </c>
      <c r="C394" s="5" t="s">
        <v>11</v>
      </c>
      <c r="D394" s="5">
        <f t="shared" si="50"/>
        <v>10000</v>
      </c>
      <c r="E394" s="5" t="s">
        <v>12</v>
      </c>
      <c r="F394" s="5">
        <v>0</v>
      </c>
      <c r="G394" s="5" t="s">
        <v>13</v>
      </c>
      <c r="H394" s="5">
        <f t="shared" si="48"/>
        <v>10000000</v>
      </c>
      <c r="I394" s="5">
        <f t="shared" si="49"/>
        <v>214</v>
      </c>
      <c r="K394" s="13" t="str">
        <f t="shared" si="47"/>
        <v>幽皇の魔靴=元宝*10000#RMB点*0#经验值*10000000&amp;214</v>
      </c>
    </row>
    <row r="395" spans="2:11">
      <c r="B395" s="15" t="s">
        <v>402</v>
      </c>
      <c r="C395" s="5" t="s">
        <v>11</v>
      </c>
      <c r="D395" s="5">
        <f t="shared" si="50"/>
        <v>10000</v>
      </c>
      <c r="E395" s="5" t="s">
        <v>12</v>
      </c>
      <c r="F395" s="5">
        <v>0</v>
      </c>
      <c r="G395" s="5" t="s">
        <v>13</v>
      </c>
      <c r="H395" s="5">
        <f t="shared" si="48"/>
        <v>10000000</v>
      </c>
      <c r="I395" s="5">
        <f t="shared" si="49"/>
        <v>214</v>
      </c>
      <c r="K395" s="13" t="str">
        <f t="shared" si="47"/>
        <v>幽皇の道盔=元宝*10000#RMB点*0#经验值*10000000&amp;214</v>
      </c>
    </row>
    <row r="396" spans="2:11">
      <c r="B396" s="15" t="s">
        <v>403</v>
      </c>
      <c r="C396" s="5" t="s">
        <v>11</v>
      </c>
      <c r="D396" s="5">
        <f t="shared" si="50"/>
        <v>10000</v>
      </c>
      <c r="E396" s="5" t="s">
        <v>12</v>
      </c>
      <c r="F396" s="5">
        <v>0</v>
      </c>
      <c r="G396" s="5" t="s">
        <v>13</v>
      </c>
      <c r="H396" s="5">
        <f t="shared" si="48"/>
        <v>10000000</v>
      </c>
      <c r="I396" s="5">
        <f t="shared" si="49"/>
        <v>214</v>
      </c>
      <c r="K396" s="13" t="str">
        <f t="shared" si="47"/>
        <v>幽皇の道链=元宝*10000#RMB点*0#经验值*10000000&amp;214</v>
      </c>
    </row>
    <row r="397" spans="2:11">
      <c r="B397" s="15" t="s">
        <v>404</v>
      </c>
      <c r="C397" s="5" t="s">
        <v>11</v>
      </c>
      <c r="D397" s="5">
        <f t="shared" si="50"/>
        <v>10000</v>
      </c>
      <c r="E397" s="5" t="s">
        <v>12</v>
      </c>
      <c r="F397" s="5">
        <v>0</v>
      </c>
      <c r="G397" s="5" t="s">
        <v>13</v>
      </c>
      <c r="H397" s="5">
        <f t="shared" si="48"/>
        <v>10000000</v>
      </c>
      <c r="I397" s="5">
        <f t="shared" si="49"/>
        <v>214</v>
      </c>
      <c r="K397" s="13" t="str">
        <f t="shared" si="47"/>
        <v>幽皇の道镯=元宝*10000#RMB点*0#经验值*10000000&amp;214</v>
      </c>
    </row>
    <row r="398" spans="2:11">
      <c r="B398" s="15" t="s">
        <v>405</v>
      </c>
      <c r="C398" s="5" t="s">
        <v>11</v>
      </c>
      <c r="D398" s="5">
        <f t="shared" si="50"/>
        <v>10000</v>
      </c>
      <c r="E398" s="5" t="s">
        <v>12</v>
      </c>
      <c r="F398" s="5">
        <v>0</v>
      </c>
      <c r="G398" s="5" t="s">
        <v>13</v>
      </c>
      <c r="H398" s="5">
        <f t="shared" si="48"/>
        <v>10000000</v>
      </c>
      <c r="I398" s="5">
        <f t="shared" si="49"/>
        <v>214</v>
      </c>
      <c r="K398" s="13" t="str">
        <f t="shared" si="47"/>
        <v>幽皇の道戒=元宝*10000#RMB点*0#经验值*10000000&amp;214</v>
      </c>
    </row>
    <row r="399" spans="2:11">
      <c r="B399" s="15" t="s">
        <v>406</v>
      </c>
      <c r="C399" s="5" t="s">
        <v>11</v>
      </c>
      <c r="D399" s="5">
        <f t="shared" si="50"/>
        <v>10000</v>
      </c>
      <c r="E399" s="5" t="s">
        <v>12</v>
      </c>
      <c r="F399" s="5">
        <v>0</v>
      </c>
      <c r="G399" s="5" t="s">
        <v>13</v>
      </c>
      <c r="H399" s="5">
        <f t="shared" si="48"/>
        <v>10000000</v>
      </c>
      <c r="I399" s="5">
        <f t="shared" si="49"/>
        <v>214</v>
      </c>
      <c r="K399" s="13" t="str">
        <f t="shared" si="47"/>
        <v>幽皇の道勋=元宝*10000#RMB点*0#经验值*10000000&amp;214</v>
      </c>
    </row>
    <row r="400" spans="2:11">
      <c r="B400" s="15" t="s">
        <v>407</v>
      </c>
      <c r="C400" s="5" t="s">
        <v>11</v>
      </c>
      <c r="D400" s="5">
        <f t="shared" si="50"/>
        <v>10000</v>
      </c>
      <c r="E400" s="5" t="s">
        <v>12</v>
      </c>
      <c r="F400" s="5">
        <v>0</v>
      </c>
      <c r="G400" s="5" t="s">
        <v>13</v>
      </c>
      <c r="H400" s="5">
        <f t="shared" si="48"/>
        <v>10000000</v>
      </c>
      <c r="I400" s="5">
        <f t="shared" si="49"/>
        <v>214</v>
      </c>
      <c r="K400" s="13" t="str">
        <f t="shared" si="47"/>
        <v>幽皇の道带=元宝*10000#RMB点*0#经验值*10000000&amp;214</v>
      </c>
    </row>
    <row r="401" spans="2:11">
      <c r="B401" s="15" t="s">
        <v>408</v>
      </c>
      <c r="C401" s="5" t="s">
        <v>11</v>
      </c>
      <c r="D401" s="5">
        <f t="shared" si="50"/>
        <v>10000</v>
      </c>
      <c r="E401" s="5" t="s">
        <v>12</v>
      </c>
      <c r="F401" s="5">
        <v>0</v>
      </c>
      <c r="G401" s="5" t="s">
        <v>13</v>
      </c>
      <c r="H401" s="5">
        <f t="shared" si="48"/>
        <v>10000000</v>
      </c>
      <c r="I401" s="5">
        <f t="shared" si="49"/>
        <v>214</v>
      </c>
      <c r="K401" s="13" t="str">
        <f t="shared" si="47"/>
        <v>幽皇の道靴=元宝*10000#RMB点*0#经验值*10000000&amp;214</v>
      </c>
    </row>
    <row r="402" s="4" customFormat="1" spans="2:11">
      <c r="B402" s="9"/>
      <c r="C402" s="9"/>
      <c r="D402" s="9"/>
      <c r="E402" s="9"/>
      <c r="F402" s="9"/>
      <c r="G402" s="9"/>
      <c r="H402" s="9"/>
      <c r="I402" s="9"/>
      <c r="K402" s="12" t="s">
        <v>409</v>
      </c>
    </row>
    <row r="403" spans="2:11">
      <c r="B403" s="14" t="s">
        <v>410</v>
      </c>
      <c r="C403" s="5" t="s">
        <v>11</v>
      </c>
      <c r="D403" s="5">
        <f t="shared" ref="D403:D410" si="51">D404</f>
        <v>36000</v>
      </c>
      <c r="E403" s="5" t="s">
        <v>12</v>
      </c>
      <c r="F403" s="5">
        <v>0</v>
      </c>
      <c r="G403" s="5" t="s">
        <v>13</v>
      </c>
      <c r="H403" s="5">
        <f t="shared" ref="H403:H408" si="52">D403*1000</f>
        <v>36000000</v>
      </c>
      <c r="I403" s="5">
        <f t="shared" ref="I403:I409" si="53">I372+1</f>
        <v>215</v>
      </c>
      <c r="K403" s="13" t="str">
        <f t="shared" ref="K403:K432" si="54">""&amp;B403&amp;"="&amp;C403&amp;"*"&amp;D403&amp;"#"&amp;E403&amp;"*"&amp;F403&amp;"#"&amp;G403&amp;"*"&amp;H403&amp;"&amp;"&amp;I403&amp;""</f>
        <v>帝恨の神斩=元宝*36000#RMB点*0#经验值*36000000&amp;215</v>
      </c>
    </row>
    <row r="404" spans="2:11">
      <c r="B404" s="15" t="s">
        <v>411</v>
      </c>
      <c r="C404" s="5" t="s">
        <v>11</v>
      </c>
      <c r="D404" s="5">
        <f t="shared" si="51"/>
        <v>36000</v>
      </c>
      <c r="E404" s="5" t="s">
        <v>12</v>
      </c>
      <c r="F404" s="5">
        <v>0</v>
      </c>
      <c r="G404" s="5" t="s">
        <v>13</v>
      </c>
      <c r="H404" s="5">
        <f t="shared" si="52"/>
        <v>36000000</v>
      </c>
      <c r="I404" s="5">
        <f t="shared" si="53"/>
        <v>215</v>
      </c>
      <c r="K404" s="13" t="str">
        <f t="shared" si="54"/>
        <v>帝恨の魔杖=元宝*36000#RMB点*0#经验值*36000000&amp;215</v>
      </c>
    </row>
    <row r="405" spans="2:11">
      <c r="B405" s="15" t="s">
        <v>412</v>
      </c>
      <c r="C405" s="5" t="s">
        <v>11</v>
      </c>
      <c r="D405" s="5">
        <f>ROUND(D406*1.5,0)</f>
        <v>36000</v>
      </c>
      <c r="E405" s="5" t="s">
        <v>12</v>
      </c>
      <c r="F405" s="5">
        <v>0</v>
      </c>
      <c r="G405" s="5" t="s">
        <v>13</v>
      </c>
      <c r="H405" s="5">
        <f t="shared" si="52"/>
        <v>36000000</v>
      </c>
      <c r="I405" s="5">
        <f t="shared" si="53"/>
        <v>215</v>
      </c>
      <c r="K405" s="13" t="str">
        <f t="shared" si="54"/>
        <v>帝恨の圣剑=元宝*36000#RMB点*0#经验值*36000000&amp;215</v>
      </c>
    </row>
    <row r="406" spans="2:11">
      <c r="B406" s="15" t="s">
        <v>413</v>
      </c>
      <c r="C406" s="5" t="s">
        <v>11</v>
      </c>
      <c r="D406" s="5">
        <f t="shared" si="51"/>
        <v>24000</v>
      </c>
      <c r="E406" s="5" t="s">
        <v>12</v>
      </c>
      <c r="F406" s="5">
        <v>0</v>
      </c>
      <c r="G406" s="5" t="s">
        <v>13</v>
      </c>
      <c r="H406" s="5">
        <f t="shared" si="52"/>
        <v>24000000</v>
      </c>
      <c r="I406" s="5">
        <f t="shared" si="53"/>
        <v>215</v>
      </c>
      <c r="K406" s="13" t="str">
        <f t="shared" si="54"/>
        <v>帝恨の战甲=元宝*24000#RMB点*0#经验值*24000000&amp;215</v>
      </c>
    </row>
    <row r="407" spans="2:11">
      <c r="B407" s="15" t="s">
        <v>414</v>
      </c>
      <c r="C407" s="5" t="s">
        <v>11</v>
      </c>
      <c r="D407" s="5">
        <f t="shared" si="51"/>
        <v>24000</v>
      </c>
      <c r="E407" s="5" t="s">
        <v>12</v>
      </c>
      <c r="F407" s="5">
        <v>0</v>
      </c>
      <c r="G407" s="5" t="s">
        <v>13</v>
      </c>
      <c r="H407" s="5">
        <f t="shared" si="52"/>
        <v>24000000</v>
      </c>
      <c r="I407" s="5">
        <f t="shared" si="53"/>
        <v>215</v>
      </c>
      <c r="K407" s="13" t="str">
        <f t="shared" si="54"/>
        <v>帝恨の战衣=元宝*24000#RMB点*0#经验值*24000000&amp;215</v>
      </c>
    </row>
    <row r="408" spans="2:11">
      <c r="B408" s="16" t="s">
        <v>415</v>
      </c>
      <c r="C408" s="5" t="s">
        <v>11</v>
      </c>
      <c r="D408" s="5">
        <f t="shared" si="51"/>
        <v>24000</v>
      </c>
      <c r="E408" s="5" t="s">
        <v>12</v>
      </c>
      <c r="F408" s="5">
        <v>0</v>
      </c>
      <c r="G408" s="5" t="s">
        <v>13</v>
      </c>
      <c r="H408" s="5">
        <f t="shared" si="52"/>
        <v>24000000</v>
      </c>
      <c r="I408" s="5">
        <f t="shared" si="53"/>
        <v>215</v>
      </c>
      <c r="K408" s="13" t="str">
        <f t="shared" si="54"/>
        <v>帝恨の魔袍=元宝*24000#RMB点*0#经验值*24000000&amp;215</v>
      </c>
    </row>
    <row r="409" spans="2:11">
      <c r="B409" s="15" t="s">
        <v>416</v>
      </c>
      <c r="C409" s="5" t="s">
        <v>11</v>
      </c>
      <c r="D409" s="5">
        <f t="shared" si="51"/>
        <v>24000</v>
      </c>
      <c r="E409" s="5" t="s">
        <v>12</v>
      </c>
      <c r="F409" s="5">
        <v>0</v>
      </c>
      <c r="G409" s="5" t="s">
        <v>13</v>
      </c>
      <c r="H409" s="5">
        <f t="shared" ref="H409:H432" si="55">D409*1000</f>
        <v>24000000</v>
      </c>
      <c r="I409" s="5">
        <f t="shared" si="53"/>
        <v>215</v>
      </c>
      <c r="K409" s="13" t="str">
        <f t="shared" si="54"/>
        <v>帝恨の魔衣=元宝*24000#RMB点*0#经验值*24000000&amp;215</v>
      </c>
    </row>
    <row r="410" spans="2:11">
      <c r="B410" s="15" t="s">
        <v>417</v>
      </c>
      <c r="C410" s="5" t="s">
        <v>11</v>
      </c>
      <c r="D410" s="5">
        <f t="shared" si="51"/>
        <v>24000</v>
      </c>
      <c r="E410" s="5" t="s">
        <v>12</v>
      </c>
      <c r="F410" s="5">
        <v>0</v>
      </c>
      <c r="G410" s="5" t="s">
        <v>13</v>
      </c>
      <c r="H410" s="5">
        <f t="shared" si="55"/>
        <v>24000000</v>
      </c>
      <c r="I410" s="5">
        <f t="shared" ref="I410:I432" si="56">I379+1</f>
        <v>215</v>
      </c>
      <c r="K410" s="13" t="str">
        <f t="shared" si="54"/>
        <v>帝恨の尊袍=元宝*24000#RMB点*0#经验值*24000000&amp;215</v>
      </c>
    </row>
    <row r="411" spans="2:11">
      <c r="B411" s="15" t="s">
        <v>418</v>
      </c>
      <c r="C411" s="5" t="s">
        <v>11</v>
      </c>
      <c r="D411" s="5">
        <f>ROUND(D412*2,0)</f>
        <v>24000</v>
      </c>
      <c r="E411" s="5" t="s">
        <v>12</v>
      </c>
      <c r="F411" s="5">
        <v>0</v>
      </c>
      <c r="G411" s="5" t="s">
        <v>13</v>
      </c>
      <c r="H411" s="5">
        <f t="shared" si="55"/>
        <v>24000000</v>
      </c>
      <c r="I411" s="5">
        <f t="shared" si="56"/>
        <v>215</v>
      </c>
      <c r="K411" s="13" t="str">
        <f t="shared" si="54"/>
        <v>帝恨の尊衣=元宝*24000#RMB点*0#经验值*24000000&amp;215</v>
      </c>
    </row>
    <row r="412" spans="2:11">
      <c r="B412" s="15" t="s">
        <v>419</v>
      </c>
      <c r="C412" s="5" t="s">
        <v>11</v>
      </c>
      <c r="D412" s="5">
        <v>12000</v>
      </c>
      <c r="E412" s="5" t="s">
        <v>12</v>
      </c>
      <c r="F412" s="5">
        <v>0</v>
      </c>
      <c r="G412" s="5" t="s">
        <v>13</v>
      </c>
      <c r="H412" s="5">
        <f t="shared" si="55"/>
        <v>12000000</v>
      </c>
      <c r="I412" s="5">
        <f t="shared" si="56"/>
        <v>215</v>
      </c>
      <c r="K412" s="13" t="str">
        <f t="shared" si="54"/>
        <v>帝恨の战盔=元宝*12000#RMB点*0#经验值*12000000&amp;215</v>
      </c>
    </row>
    <row r="413" spans="2:11">
      <c r="B413" s="15" t="s">
        <v>420</v>
      </c>
      <c r="C413" s="5" t="s">
        <v>11</v>
      </c>
      <c r="D413" s="5">
        <f t="shared" ref="D403:D432" si="57">D412</f>
        <v>12000</v>
      </c>
      <c r="E413" s="5" t="s">
        <v>12</v>
      </c>
      <c r="F413" s="5">
        <v>0</v>
      </c>
      <c r="G413" s="5" t="s">
        <v>13</v>
      </c>
      <c r="H413" s="5">
        <f t="shared" si="55"/>
        <v>12000000</v>
      </c>
      <c r="I413" s="5">
        <f t="shared" si="56"/>
        <v>215</v>
      </c>
      <c r="K413" s="13" t="str">
        <f t="shared" si="54"/>
        <v>帝恨の战链=元宝*12000#RMB点*0#经验值*12000000&amp;215</v>
      </c>
    </row>
    <row r="414" spans="2:11">
      <c r="B414" s="15" t="s">
        <v>421</v>
      </c>
      <c r="C414" s="5" t="s">
        <v>11</v>
      </c>
      <c r="D414" s="5">
        <f t="shared" si="57"/>
        <v>12000</v>
      </c>
      <c r="E414" s="5" t="s">
        <v>12</v>
      </c>
      <c r="F414" s="5">
        <v>0</v>
      </c>
      <c r="G414" s="5" t="s">
        <v>13</v>
      </c>
      <c r="H414" s="5">
        <f t="shared" si="55"/>
        <v>12000000</v>
      </c>
      <c r="I414" s="5">
        <f t="shared" si="56"/>
        <v>215</v>
      </c>
      <c r="K414" s="13" t="str">
        <f t="shared" si="54"/>
        <v>帝恨の战镯=元宝*12000#RMB点*0#经验值*12000000&amp;215</v>
      </c>
    </row>
    <row r="415" spans="2:11">
      <c r="B415" s="15" t="s">
        <v>422</v>
      </c>
      <c r="C415" s="5" t="s">
        <v>11</v>
      </c>
      <c r="D415" s="5">
        <f t="shared" si="57"/>
        <v>12000</v>
      </c>
      <c r="E415" s="5" t="s">
        <v>12</v>
      </c>
      <c r="F415" s="5">
        <v>0</v>
      </c>
      <c r="G415" s="5" t="s">
        <v>13</v>
      </c>
      <c r="H415" s="5">
        <f t="shared" si="55"/>
        <v>12000000</v>
      </c>
      <c r="I415" s="5">
        <f t="shared" si="56"/>
        <v>215</v>
      </c>
      <c r="K415" s="13" t="str">
        <f t="shared" si="54"/>
        <v>帝恨の战戒=元宝*12000#RMB点*0#经验值*12000000&amp;215</v>
      </c>
    </row>
    <row r="416" spans="2:11">
      <c r="B416" s="15" t="s">
        <v>423</v>
      </c>
      <c r="C416" s="5" t="s">
        <v>11</v>
      </c>
      <c r="D416" s="5">
        <f t="shared" si="57"/>
        <v>12000</v>
      </c>
      <c r="E416" s="5" t="s">
        <v>12</v>
      </c>
      <c r="F416" s="5">
        <v>0</v>
      </c>
      <c r="G416" s="5" t="s">
        <v>13</v>
      </c>
      <c r="H416" s="5">
        <f t="shared" si="55"/>
        <v>12000000</v>
      </c>
      <c r="I416" s="5">
        <f t="shared" si="56"/>
        <v>215</v>
      </c>
      <c r="K416" s="13" t="str">
        <f t="shared" si="54"/>
        <v>帝恨の战勋=元宝*12000#RMB点*0#经验值*12000000&amp;215</v>
      </c>
    </row>
    <row r="417" spans="2:11">
      <c r="B417" s="15" t="s">
        <v>424</v>
      </c>
      <c r="C417" s="5" t="s">
        <v>11</v>
      </c>
      <c r="D417" s="5">
        <f t="shared" si="57"/>
        <v>12000</v>
      </c>
      <c r="E417" s="5" t="s">
        <v>12</v>
      </c>
      <c r="F417" s="5">
        <v>0</v>
      </c>
      <c r="G417" s="5" t="s">
        <v>13</v>
      </c>
      <c r="H417" s="5">
        <f t="shared" si="55"/>
        <v>12000000</v>
      </c>
      <c r="I417" s="5">
        <f t="shared" si="56"/>
        <v>215</v>
      </c>
      <c r="K417" s="13" t="str">
        <f t="shared" si="54"/>
        <v>帝恨の战带=元宝*12000#RMB点*0#经验值*12000000&amp;215</v>
      </c>
    </row>
    <row r="418" spans="2:11">
      <c r="B418" s="15" t="s">
        <v>425</v>
      </c>
      <c r="C418" s="5" t="s">
        <v>11</v>
      </c>
      <c r="D418" s="5">
        <f t="shared" si="57"/>
        <v>12000</v>
      </c>
      <c r="E418" s="5" t="s">
        <v>12</v>
      </c>
      <c r="F418" s="5">
        <v>0</v>
      </c>
      <c r="G418" s="5" t="s">
        <v>13</v>
      </c>
      <c r="H418" s="5">
        <f t="shared" si="55"/>
        <v>12000000</v>
      </c>
      <c r="I418" s="5">
        <f t="shared" si="56"/>
        <v>215</v>
      </c>
      <c r="K418" s="13" t="str">
        <f t="shared" si="54"/>
        <v>帝恨の战靴=元宝*12000#RMB点*0#经验值*12000000&amp;215</v>
      </c>
    </row>
    <row r="419" spans="2:11">
      <c r="B419" s="15" t="s">
        <v>426</v>
      </c>
      <c r="C419" s="5" t="s">
        <v>11</v>
      </c>
      <c r="D419" s="5">
        <f t="shared" si="57"/>
        <v>12000</v>
      </c>
      <c r="E419" s="5" t="s">
        <v>12</v>
      </c>
      <c r="F419" s="5">
        <v>0</v>
      </c>
      <c r="G419" s="5" t="s">
        <v>13</v>
      </c>
      <c r="H419" s="5">
        <f t="shared" si="55"/>
        <v>12000000</v>
      </c>
      <c r="I419" s="5">
        <f t="shared" si="56"/>
        <v>215</v>
      </c>
      <c r="K419" s="13" t="str">
        <f t="shared" si="54"/>
        <v>帝恨の魔盔=元宝*12000#RMB点*0#经验值*12000000&amp;215</v>
      </c>
    </row>
    <row r="420" spans="2:11">
      <c r="B420" s="15" t="s">
        <v>427</v>
      </c>
      <c r="C420" s="5" t="s">
        <v>11</v>
      </c>
      <c r="D420" s="5">
        <f t="shared" si="57"/>
        <v>12000</v>
      </c>
      <c r="E420" s="5" t="s">
        <v>12</v>
      </c>
      <c r="F420" s="5">
        <v>0</v>
      </c>
      <c r="G420" s="5" t="s">
        <v>13</v>
      </c>
      <c r="H420" s="5">
        <f t="shared" si="55"/>
        <v>12000000</v>
      </c>
      <c r="I420" s="5">
        <f t="shared" si="56"/>
        <v>215</v>
      </c>
      <c r="K420" s="13" t="str">
        <f t="shared" si="54"/>
        <v>帝恨の魔链=元宝*12000#RMB点*0#经验值*12000000&amp;215</v>
      </c>
    </row>
    <row r="421" spans="2:11">
      <c r="B421" s="15" t="s">
        <v>428</v>
      </c>
      <c r="C421" s="5" t="s">
        <v>11</v>
      </c>
      <c r="D421" s="5">
        <f t="shared" si="57"/>
        <v>12000</v>
      </c>
      <c r="E421" s="5" t="s">
        <v>12</v>
      </c>
      <c r="F421" s="5">
        <v>0</v>
      </c>
      <c r="G421" s="5" t="s">
        <v>13</v>
      </c>
      <c r="H421" s="5">
        <f t="shared" si="55"/>
        <v>12000000</v>
      </c>
      <c r="I421" s="5">
        <f t="shared" si="56"/>
        <v>215</v>
      </c>
      <c r="K421" s="13" t="str">
        <f t="shared" si="54"/>
        <v>帝恨の魔镯=元宝*12000#RMB点*0#经验值*12000000&amp;215</v>
      </c>
    </row>
    <row r="422" spans="2:11">
      <c r="B422" s="15" t="s">
        <v>429</v>
      </c>
      <c r="C422" s="5" t="s">
        <v>11</v>
      </c>
      <c r="D422" s="5">
        <f t="shared" si="57"/>
        <v>12000</v>
      </c>
      <c r="E422" s="5" t="s">
        <v>12</v>
      </c>
      <c r="F422" s="5">
        <v>0</v>
      </c>
      <c r="G422" s="5" t="s">
        <v>13</v>
      </c>
      <c r="H422" s="5">
        <f t="shared" si="55"/>
        <v>12000000</v>
      </c>
      <c r="I422" s="5">
        <f t="shared" si="56"/>
        <v>215</v>
      </c>
      <c r="K422" s="13" t="str">
        <f t="shared" si="54"/>
        <v>帝恨の魔戒=元宝*12000#RMB点*0#经验值*12000000&amp;215</v>
      </c>
    </row>
    <row r="423" spans="2:11">
      <c r="B423" s="15" t="s">
        <v>430</v>
      </c>
      <c r="C423" s="5" t="s">
        <v>11</v>
      </c>
      <c r="D423" s="5">
        <f t="shared" si="57"/>
        <v>12000</v>
      </c>
      <c r="E423" s="5" t="s">
        <v>12</v>
      </c>
      <c r="F423" s="5">
        <v>0</v>
      </c>
      <c r="G423" s="5" t="s">
        <v>13</v>
      </c>
      <c r="H423" s="5">
        <f t="shared" si="55"/>
        <v>12000000</v>
      </c>
      <c r="I423" s="5">
        <f t="shared" si="56"/>
        <v>215</v>
      </c>
      <c r="K423" s="13" t="str">
        <f t="shared" si="54"/>
        <v>帝恨の魔勋=元宝*12000#RMB点*0#经验值*12000000&amp;215</v>
      </c>
    </row>
    <row r="424" spans="2:11">
      <c r="B424" s="15" t="s">
        <v>431</v>
      </c>
      <c r="C424" s="5" t="s">
        <v>11</v>
      </c>
      <c r="D424" s="5">
        <f t="shared" si="57"/>
        <v>12000</v>
      </c>
      <c r="E424" s="5" t="s">
        <v>12</v>
      </c>
      <c r="F424" s="5">
        <v>0</v>
      </c>
      <c r="G424" s="5" t="s">
        <v>13</v>
      </c>
      <c r="H424" s="5">
        <f t="shared" si="55"/>
        <v>12000000</v>
      </c>
      <c r="I424" s="5">
        <f t="shared" si="56"/>
        <v>215</v>
      </c>
      <c r="K424" s="13" t="str">
        <f t="shared" si="54"/>
        <v>帝恨の魔带=元宝*12000#RMB点*0#经验值*12000000&amp;215</v>
      </c>
    </row>
    <row r="425" spans="2:11">
      <c r="B425" s="15" t="s">
        <v>432</v>
      </c>
      <c r="C425" s="5" t="s">
        <v>11</v>
      </c>
      <c r="D425" s="5">
        <f t="shared" si="57"/>
        <v>12000</v>
      </c>
      <c r="E425" s="5" t="s">
        <v>12</v>
      </c>
      <c r="F425" s="5">
        <v>0</v>
      </c>
      <c r="G425" s="5" t="s">
        <v>13</v>
      </c>
      <c r="H425" s="5">
        <f t="shared" si="55"/>
        <v>12000000</v>
      </c>
      <c r="I425" s="5">
        <f t="shared" si="56"/>
        <v>215</v>
      </c>
      <c r="K425" s="13" t="str">
        <f t="shared" si="54"/>
        <v>帝恨の魔靴=元宝*12000#RMB点*0#经验值*12000000&amp;215</v>
      </c>
    </row>
    <row r="426" spans="2:11">
      <c r="B426" s="15" t="s">
        <v>433</v>
      </c>
      <c r="C426" s="5" t="s">
        <v>11</v>
      </c>
      <c r="D426" s="5">
        <f t="shared" si="57"/>
        <v>12000</v>
      </c>
      <c r="E426" s="5" t="s">
        <v>12</v>
      </c>
      <c r="F426" s="5">
        <v>0</v>
      </c>
      <c r="G426" s="5" t="s">
        <v>13</v>
      </c>
      <c r="H426" s="5">
        <f t="shared" si="55"/>
        <v>12000000</v>
      </c>
      <c r="I426" s="5">
        <f t="shared" si="56"/>
        <v>215</v>
      </c>
      <c r="K426" s="13" t="str">
        <f t="shared" si="54"/>
        <v>帝恨の道盔=元宝*12000#RMB点*0#经验值*12000000&amp;215</v>
      </c>
    </row>
    <row r="427" spans="2:11">
      <c r="B427" s="15" t="s">
        <v>434</v>
      </c>
      <c r="C427" s="5" t="s">
        <v>11</v>
      </c>
      <c r="D427" s="5">
        <f t="shared" si="57"/>
        <v>12000</v>
      </c>
      <c r="E427" s="5" t="s">
        <v>12</v>
      </c>
      <c r="F427" s="5">
        <v>0</v>
      </c>
      <c r="G427" s="5" t="s">
        <v>13</v>
      </c>
      <c r="H427" s="5">
        <f t="shared" si="55"/>
        <v>12000000</v>
      </c>
      <c r="I427" s="5">
        <f t="shared" si="56"/>
        <v>215</v>
      </c>
      <c r="K427" s="13" t="str">
        <f t="shared" si="54"/>
        <v>帝恨の道链=元宝*12000#RMB点*0#经验值*12000000&amp;215</v>
      </c>
    </row>
    <row r="428" spans="2:11">
      <c r="B428" s="15" t="s">
        <v>435</v>
      </c>
      <c r="C428" s="5" t="s">
        <v>11</v>
      </c>
      <c r="D428" s="5">
        <f t="shared" si="57"/>
        <v>12000</v>
      </c>
      <c r="E428" s="5" t="s">
        <v>12</v>
      </c>
      <c r="F428" s="5">
        <v>0</v>
      </c>
      <c r="G428" s="5" t="s">
        <v>13</v>
      </c>
      <c r="H428" s="5">
        <f t="shared" si="55"/>
        <v>12000000</v>
      </c>
      <c r="I428" s="5">
        <f t="shared" si="56"/>
        <v>215</v>
      </c>
      <c r="K428" s="13" t="str">
        <f t="shared" si="54"/>
        <v>帝恨の道镯=元宝*12000#RMB点*0#经验值*12000000&amp;215</v>
      </c>
    </row>
    <row r="429" spans="2:11">
      <c r="B429" s="15" t="s">
        <v>436</v>
      </c>
      <c r="C429" s="5" t="s">
        <v>11</v>
      </c>
      <c r="D429" s="5">
        <f t="shared" si="57"/>
        <v>12000</v>
      </c>
      <c r="E429" s="5" t="s">
        <v>12</v>
      </c>
      <c r="F429" s="5">
        <v>0</v>
      </c>
      <c r="G429" s="5" t="s">
        <v>13</v>
      </c>
      <c r="H429" s="5">
        <f t="shared" si="55"/>
        <v>12000000</v>
      </c>
      <c r="I429" s="5">
        <f t="shared" si="56"/>
        <v>215</v>
      </c>
      <c r="K429" s="13" t="str">
        <f t="shared" si="54"/>
        <v>帝恨の道戒=元宝*12000#RMB点*0#经验值*12000000&amp;215</v>
      </c>
    </row>
    <row r="430" spans="2:11">
      <c r="B430" s="15" t="s">
        <v>437</v>
      </c>
      <c r="C430" s="5" t="s">
        <v>11</v>
      </c>
      <c r="D430" s="5">
        <f t="shared" si="57"/>
        <v>12000</v>
      </c>
      <c r="E430" s="5" t="s">
        <v>12</v>
      </c>
      <c r="F430" s="5">
        <v>0</v>
      </c>
      <c r="G430" s="5" t="s">
        <v>13</v>
      </c>
      <c r="H430" s="5">
        <f t="shared" si="55"/>
        <v>12000000</v>
      </c>
      <c r="I430" s="5">
        <f t="shared" si="56"/>
        <v>215</v>
      </c>
      <c r="K430" s="13" t="str">
        <f t="shared" si="54"/>
        <v>帝恨の道勋=元宝*12000#RMB点*0#经验值*12000000&amp;215</v>
      </c>
    </row>
    <row r="431" spans="2:11">
      <c r="B431" s="15" t="s">
        <v>438</v>
      </c>
      <c r="C431" s="5" t="s">
        <v>11</v>
      </c>
      <c r="D431" s="5">
        <f t="shared" si="57"/>
        <v>12000</v>
      </c>
      <c r="E431" s="5" t="s">
        <v>12</v>
      </c>
      <c r="F431" s="5">
        <v>0</v>
      </c>
      <c r="G431" s="5" t="s">
        <v>13</v>
      </c>
      <c r="H431" s="5">
        <f t="shared" si="55"/>
        <v>12000000</v>
      </c>
      <c r="I431" s="5">
        <f t="shared" si="56"/>
        <v>215</v>
      </c>
      <c r="K431" s="13" t="str">
        <f t="shared" si="54"/>
        <v>帝恨の道带=元宝*12000#RMB点*0#经验值*12000000&amp;215</v>
      </c>
    </row>
    <row r="432" spans="2:11">
      <c r="B432" s="15" t="s">
        <v>439</v>
      </c>
      <c r="C432" s="5" t="s">
        <v>11</v>
      </c>
      <c r="D432" s="5">
        <f t="shared" si="57"/>
        <v>12000</v>
      </c>
      <c r="E432" s="5" t="s">
        <v>12</v>
      </c>
      <c r="F432" s="5">
        <v>0</v>
      </c>
      <c r="G432" s="5" t="s">
        <v>13</v>
      </c>
      <c r="H432" s="5">
        <f t="shared" si="55"/>
        <v>12000000</v>
      </c>
      <c r="I432" s="5">
        <f t="shared" si="56"/>
        <v>215</v>
      </c>
      <c r="K432" s="13" t="str">
        <f t="shared" si="54"/>
        <v>帝恨の道靴=元宝*12000#RMB点*0#经验值*12000000&amp;215</v>
      </c>
    </row>
    <row r="433" s="4" customFormat="1" spans="2:11">
      <c r="B433" s="9"/>
      <c r="C433" s="9"/>
      <c r="D433" s="9"/>
      <c r="E433" s="9"/>
      <c r="F433" s="9"/>
      <c r="G433" s="9"/>
      <c r="H433" s="9"/>
      <c r="I433" s="9"/>
      <c r="K433" s="12" t="s">
        <v>440</v>
      </c>
    </row>
    <row r="434" spans="2:11">
      <c r="B434" s="14" t="s">
        <v>441</v>
      </c>
      <c r="C434" s="5" t="s">
        <v>11</v>
      </c>
      <c r="D434" s="5">
        <f>D247*2</f>
        <v>15000</v>
      </c>
      <c r="E434" s="5" t="s">
        <v>12</v>
      </c>
      <c r="F434" s="5">
        <v>0</v>
      </c>
      <c r="G434" s="5" t="s">
        <v>13</v>
      </c>
      <c r="H434" s="5">
        <f t="shared" ref="H434:H465" si="58">D434*1000</f>
        <v>15000000</v>
      </c>
      <c r="I434" s="5">
        <f>I403+1</f>
        <v>216</v>
      </c>
      <c r="K434" s="13" t="str">
        <f t="shared" ref="K434:K469" si="59">""&amp;B434&amp;"="&amp;C434&amp;"*"&amp;D434&amp;"#"&amp;E434&amp;"*"&amp;F434&amp;"#"&amp;G434&amp;"*"&amp;H434&amp;"&amp;"&amp;I434&amp;""</f>
        <v>【血祭】红魔の神斩=元宝*15000#RMB点*0#经验值*15000000&amp;216</v>
      </c>
    </row>
    <row r="435" spans="2:11">
      <c r="B435" s="15" t="s">
        <v>442</v>
      </c>
      <c r="C435" s="5" t="s">
        <v>11</v>
      </c>
      <c r="D435" s="5">
        <f t="shared" ref="D435:D463" si="60">D248*2</f>
        <v>15000</v>
      </c>
      <c r="E435" s="5" t="s">
        <v>12</v>
      </c>
      <c r="F435" s="5">
        <v>0</v>
      </c>
      <c r="G435" s="5" t="s">
        <v>13</v>
      </c>
      <c r="H435" s="5">
        <f t="shared" si="58"/>
        <v>15000000</v>
      </c>
      <c r="I435" s="5">
        <f t="shared" ref="I435:I466" si="61">I404+1</f>
        <v>216</v>
      </c>
      <c r="K435" s="13" t="str">
        <f t="shared" si="59"/>
        <v>【血祭】红魔の魔杖=元宝*15000#RMB点*0#经验值*15000000&amp;216</v>
      </c>
    </row>
    <row r="436" spans="2:11">
      <c r="B436" s="15" t="s">
        <v>443</v>
      </c>
      <c r="C436" s="5" t="s">
        <v>11</v>
      </c>
      <c r="D436" s="5">
        <f t="shared" si="60"/>
        <v>15000</v>
      </c>
      <c r="E436" s="5" t="s">
        <v>12</v>
      </c>
      <c r="F436" s="5">
        <v>0</v>
      </c>
      <c r="G436" s="5" t="s">
        <v>13</v>
      </c>
      <c r="H436" s="5">
        <f t="shared" si="58"/>
        <v>15000000</v>
      </c>
      <c r="I436" s="5">
        <f t="shared" si="61"/>
        <v>216</v>
      </c>
      <c r="K436" s="13" t="str">
        <f t="shared" si="59"/>
        <v>【血祭】红魔の圣剑=元宝*15000#RMB点*0#经验值*15000000&amp;216</v>
      </c>
    </row>
    <row r="437" spans="2:11">
      <c r="B437" s="15" t="s">
        <v>444</v>
      </c>
      <c r="C437" s="5" t="s">
        <v>11</v>
      </c>
      <c r="D437" s="5">
        <f t="shared" si="60"/>
        <v>10000</v>
      </c>
      <c r="E437" s="5" t="s">
        <v>12</v>
      </c>
      <c r="F437" s="5">
        <v>0</v>
      </c>
      <c r="G437" s="5" t="s">
        <v>13</v>
      </c>
      <c r="H437" s="5">
        <f t="shared" si="58"/>
        <v>10000000</v>
      </c>
      <c r="I437" s="5">
        <f t="shared" si="61"/>
        <v>216</v>
      </c>
      <c r="K437" s="13" t="str">
        <f t="shared" si="59"/>
        <v>【血祭】红魔の战甲=元宝*10000#RMB点*0#经验值*10000000&amp;216</v>
      </c>
    </row>
    <row r="438" spans="2:11">
      <c r="B438" s="15" t="s">
        <v>445</v>
      </c>
      <c r="C438" s="5" t="s">
        <v>11</v>
      </c>
      <c r="D438" s="5">
        <f t="shared" si="60"/>
        <v>10000</v>
      </c>
      <c r="E438" s="5" t="s">
        <v>12</v>
      </c>
      <c r="F438" s="5">
        <v>0</v>
      </c>
      <c r="G438" s="5" t="s">
        <v>13</v>
      </c>
      <c r="H438" s="5">
        <f t="shared" si="58"/>
        <v>10000000</v>
      </c>
      <c r="I438" s="5">
        <f t="shared" si="61"/>
        <v>216</v>
      </c>
      <c r="K438" s="13" t="str">
        <f t="shared" si="59"/>
        <v>【血祭】红魔の战衣=元宝*10000#RMB点*0#经验值*10000000&amp;216</v>
      </c>
    </row>
    <row r="439" spans="2:11">
      <c r="B439" s="15" t="s">
        <v>446</v>
      </c>
      <c r="C439" s="5" t="s">
        <v>11</v>
      </c>
      <c r="D439" s="5">
        <f t="shared" si="60"/>
        <v>10000</v>
      </c>
      <c r="E439" s="5" t="s">
        <v>12</v>
      </c>
      <c r="F439" s="5">
        <v>0</v>
      </c>
      <c r="G439" s="5" t="s">
        <v>13</v>
      </c>
      <c r="H439" s="5">
        <f t="shared" si="58"/>
        <v>10000000</v>
      </c>
      <c r="I439" s="5">
        <f t="shared" si="61"/>
        <v>216</v>
      </c>
      <c r="K439" s="13" t="str">
        <f t="shared" si="59"/>
        <v>【血祭】红魔の魔袍=元宝*10000#RMB点*0#经验值*10000000&amp;216</v>
      </c>
    </row>
    <row r="440" spans="2:11">
      <c r="B440" s="15" t="s">
        <v>447</v>
      </c>
      <c r="C440" s="5" t="s">
        <v>11</v>
      </c>
      <c r="D440" s="5">
        <f t="shared" si="60"/>
        <v>10000</v>
      </c>
      <c r="E440" s="5" t="s">
        <v>12</v>
      </c>
      <c r="F440" s="5">
        <v>0</v>
      </c>
      <c r="G440" s="5" t="s">
        <v>13</v>
      </c>
      <c r="H440" s="5">
        <f t="shared" si="58"/>
        <v>10000000</v>
      </c>
      <c r="I440" s="5">
        <f t="shared" si="61"/>
        <v>216</v>
      </c>
      <c r="K440" s="13" t="str">
        <f t="shared" si="59"/>
        <v>【血祭】红魔の魔衣=元宝*10000#RMB点*0#经验值*10000000&amp;216</v>
      </c>
    </row>
    <row r="441" spans="2:11">
      <c r="B441" s="15" t="s">
        <v>448</v>
      </c>
      <c r="C441" s="5" t="s">
        <v>11</v>
      </c>
      <c r="D441" s="5">
        <f t="shared" si="60"/>
        <v>10000</v>
      </c>
      <c r="E441" s="5" t="s">
        <v>12</v>
      </c>
      <c r="F441" s="5">
        <v>0</v>
      </c>
      <c r="G441" s="5" t="s">
        <v>13</v>
      </c>
      <c r="H441" s="5">
        <f t="shared" si="58"/>
        <v>10000000</v>
      </c>
      <c r="I441" s="5">
        <f t="shared" si="61"/>
        <v>216</v>
      </c>
      <c r="K441" s="13" t="str">
        <f t="shared" si="59"/>
        <v>【血祭】红魔の尊袍=元宝*10000#RMB点*0#经验值*10000000&amp;216</v>
      </c>
    </row>
    <row r="442" spans="2:11">
      <c r="B442" s="15" t="s">
        <v>449</v>
      </c>
      <c r="C442" s="5" t="s">
        <v>11</v>
      </c>
      <c r="D442" s="5">
        <f t="shared" si="60"/>
        <v>10000</v>
      </c>
      <c r="E442" s="5" t="s">
        <v>12</v>
      </c>
      <c r="F442" s="5">
        <v>0</v>
      </c>
      <c r="G442" s="5" t="s">
        <v>13</v>
      </c>
      <c r="H442" s="5">
        <f t="shared" si="58"/>
        <v>10000000</v>
      </c>
      <c r="I442" s="5">
        <f t="shared" si="61"/>
        <v>216</v>
      </c>
      <c r="K442" s="13" t="str">
        <f t="shared" si="59"/>
        <v>【血祭】红魔の尊衣=元宝*10000#RMB点*0#经验值*10000000&amp;216</v>
      </c>
    </row>
    <row r="443" spans="2:11">
      <c r="B443" s="15" t="s">
        <v>450</v>
      </c>
      <c r="C443" s="5" t="s">
        <v>11</v>
      </c>
      <c r="D443" s="5">
        <f t="shared" si="60"/>
        <v>5000</v>
      </c>
      <c r="E443" s="5" t="s">
        <v>12</v>
      </c>
      <c r="F443" s="5">
        <v>0</v>
      </c>
      <c r="G443" s="5" t="s">
        <v>13</v>
      </c>
      <c r="H443" s="5">
        <f t="shared" si="58"/>
        <v>5000000</v>
      </c>
      <c r="I443" s="5">
        <f t="shared" si="61"/>
        <v>216</v>
      </c>
      <c r="K443" s="13" t="str">
        <f t="shared" si="59"/>
        <v>【血祭】红魔の战盔=元宝*5000#RMB点*0#经验值*5000000&amp;216</v>
      </c>
    </row>
    <row r="444" spans="2:11">
      <c r="B444" s="15" t="s">
        <v>451</v>
      </c>
      <c r="C444" s="5" t="s">
        <v>11</v>
      </c>
      <c r="D444" s="5">
        <f t="shared" si="60"/>
        <v>5000</v>
      </c>
      <c r="E444" s="5" t="s">
        <v>12</v>
      </c>
      <c r="F444" s="5">
        <v>0</v>
      </c>
      <c r="G444" s="5" t="s">
        <v>13</v>
      </c>
      <c r="H444" s="5">
        <f t="shared" si="58"/>
        <v>5000000</v>
      </c>
      <c r="I444" s="5">
        <f t="shared" si="61"/>
        <v>216</v>
      </c>
      <c r="K444" s="13" t="str">
        <f t="shared" si="59"/>
        <v>【血祭】红魔の战链=元宝*5000#RMB点*0#经验值*5000000&amp;216</v>
      </c>
    </row>
    <row r="445" spans="2:11">
      <c r="B445" s="15" t="s">
        <v>452</v>
      </c>
      <c r="C445" s="5" t="s">
        <v>11</v>
      </c>
      <c r="D445" s="5">
        <f t="shared" si="60"/>
        <v>5000</v>
      </c>
      <c r="E445" s="5" t="s">
        <v>12</v>
      </c>
      <c r="F445" s="5">
        <v>0</v>
      </c>
      <c r="G445" s="5" t="s">
        <v>13</v>
      </c>
      <c r="H445" s="5">
        <f t="shared" si="58"/>
        <v>5000000</v>
      </c>
      <c r="I445" s="5">
        <f t="shared" si="61"/>
        <v>216</v>
      </c>
      <c r="K445" s="13" t="str">
        <f t="shared" si="59"/>
        <v>【血祭】红魔の战镯=元宝*5000#RMB点*0#经验值*5000000&amp;216</v>
      </c>
    </row>
    <row r="446" spans="2:11">
      <c r="B446" s="15" t="s">
        <v>453</v>
      </c>
      <c r="C446" s="5" t="s">
        <v>11</v>
      </c>
      <c r="D446" s="5">
        <f t="shared" si="60"/>
        <v>5000</v>
      </c>
      <c r="E446" s="5" t="s">
        <v>12</v>
      </c>
      <c r="F446" s="5">
        <v>0</v>
      </c>
      <c r="G446" s="5" t="s">
        <v>13</v>
      </c>
      <c r="H446" s="5">
        <f t="shared" si="58"/>
        <v>5000000</v>
      </c>
      <c r="I446" s="5">
        <f t="shared" si="61"/>
        <v>216</v>
      </c>
      <c r="K446" s="13" t="str">
        <f t="shared" si="59"/>
        <v>【血祭】红魔の战戒=元宝*5000#RMB点*0#经验值*5000000&amp;216</v>
      </c>
    </row>
    <row r="447" spans="2:11">
      <c r="B447" s="15" t="s">
        <v>454</v>
      </c>
      <c r="C447" s="5" t="s">
        <v>11</v>
      </c>
      <c r="D447" s="5">
        <f t="shared" si="60"/>
        <v>5000</v>
      </c>
      <c r="E447" s="5" t="s">
        <v>12</v>
      </c>
      <c r="F447" s="5">
        <v>0</v>
      </c>
      <c r="G447" s="5" t="s">
        <v>13</v>
      </c>
      <c r="H447" s="5">
        <f t="shared" si="58"/>
        <v>5000000</v>
      </c>
      <c r="I447" s="5">
        <f t="shared" si="61"/>
        <v>216</v>
      </c>
      <c r="K447" s="13" t="str">
        <f t="shared" si="59"/>
        <v>【血祭】红魔の战勋=元宝*5000#RMB点*0#经验值*5000000&amp;216</v>
      </c>
    </row>
    <row r="448" spans="2:11">
      <c r="B448" s="15" t="s">
        <v>455</v>
      </c>
      <c r="C448" s="5" t="s">
        <v>11</v>
      </c>
      <c r="D448" s="5">
        <f t="shared" si="60"/>
        <v>5000</v>
      </c>
      <c r="E448" s="5" t="s">
        <v>12</v>
      </c>
      <c r="F448" s="5">
        <v>0</v>
      </c>
      <c r="G448" s="5" t="s">
        <v>13</v>
      </c>
      <c r="H448" s="5">
        <f t="shared" si="58"/>
        <v>5000000</v>
      </c>
      <c r="I448" s="5">
        <f t="shared" si="61"/>
        <v>216</v>
      </c>
      <c r="K448" s="13" t="str">
        <f t="shared" si="59"/>
        <v>【血祭】红魔の战带=元宝*5000#RMB点*0#经验值*5000000&amp;216</v>
      </c>
    </row>
    <row r="449" spans="2:11">
      <c r="B449" s="15" t="s">
        <v>456</v>
      </c>
      <c r="C449" s="5" t="s">
        <v>11</v>
      </c>
      <c r="D449" s="5">
        <f t="shared" si="60"/>
        <v>5000</v>
      </c>
      <c r="E449" s="5" t="s">
        <v>12</v>
      </c>
      <c r="F449" s="5">
        <v>0</v>
      </c>
      <c r="G449" s="5" t="s">
        <v>13</v>
      </c>
      <c r="H449" s="5">
        <f t="shared" si="58"/>
        <v>5000000</v>
      </c>
      <c r="I449" s="5">
        <f t="shared" si="61"/>
        <v>216</v>
      </c>
      <c r="K449" s="13" t="str">
        <f t="shared" si="59"/>
        <v>【血祭】红魔の战靴=元宝*5000#RMB点*0#经验值*5000000&amp;216</v>
      </c>
    </row>
    <row r="450" spans="2:11">
      <c r="B450" s="15" t="s">
        <v>457</v>
      </c>
      <c r="C450" s="5" t="s">
        <v>11</v>
      </c>
      <c r="D450" s="5">
        <f t="shared" si="60"/>
        <v>5000</v>
      </c>
      <c r="E450" s="5" t="s">
        <v>12</v>
      </c>
      <c r="F450" s="5">
        <v>0</v>
      </c>
      <c r="G450" s="5" t="s">
        <v>13</v>
      </c>
      <c r="H450" s="5">
        <f t="shared" si="58"/>
        <v>5000000</v>
      </c>
      <c r="I450" s="5">
        <f t="shared" si="61"/>
        <v>216</v>
      </c>
      <c r="K450" s="13" t="str">
        <f t="shared" si="59"/>
        <v>【血祭】红魔の魔盔=元宝*5000#RMB点*0#经验值*5000000&amp;216</v>
      </c>
    </row>
    <row r="451" spans="2:11">
      <c r="B451" s="15" t="s">
        <v>458</v>
      </c>
      <c r="C451" s="5" t="s">
        <v>11</v>
      </c>
      <c r="D451" s="5">
        <f t="shared" si="60"/>
        <v>5000</v>
      </c>
      <c r="E451" s="5" t="s">
        <v>12</v>
      </c>
      <c r="F451" s="5">
        <v>0</v>
      </c>
      <c r="G451" s="5" t="s">
        <v>13</v>
      </c>
      <c r="H451" s="5">
        <f t="shared" si="58"/>
        <v>5000000</v>
      </c>
      <c r="I451" s="5">
        <f t="shared" si="61"/>
        <v>216</v>
      </c>
      <c r="K451" s="13" t="str">
        <f t="shared" si="59"/>
        <v>【血祭】红魔の魔链=元宝*5000#RMB点*0#经验值*5000000&amp;216</v>
      </c>
    </row>
    <row r="452" spans="2:11">
      <c r="B452" s="15" t="s">
        <v>459</v>
      </c>
      <c r="C452" s="5" t="s">
        <v>11</v>
      </c>
      <c r="D452" s="5">
        <f t="shared" si="60"/>
        <v>5000</v>
      </c>
      <c r="E452" s="5" t="s">
        <v>12</v>
      </c>
      <c r="F452" s="5">
        <v>0</v>
      </c>
      <c r="G452" s="5" t="s">
        <v>13</v>
      </c>
      <c r="H452" s="5">
        <f t="shared" si="58"/>
        <v>5000000</v>
      </c>
      <c r="I452" s="5">
        <f t="shared" si="61"/>
        <v>216</v>
      </c>
      <c r="K452" s="13" t="str">
        <f t="shared" si="59"/>
        <v>【血祭】红魔の魔镯=元宝*5000#RMB点*0#经验值*5000000&amp;216</v>
      </c>
    </row>
    <row r="453" spans="2:11">
      <c r="B453" s="15" t="s">
        <v>460</v>
      </c>
      <c r="C453" s="5" t="s">
        <v>11</v>
      </c>
      <c r="D453" s="5">
        <f t="shared" si="60"/>
        <v>5000</v>
      </c>
      <c r="E453" s="5" t="s">
        <v>12</v>
      </c>
      <c r="F453" s="5">
        <v>0</v>
      </c>
      <c r="G453" s="5" t="s">
        <v>13</v>
      </c>
      <c r="H453" s="5">
        <f t="shared" si="58"/>
        <v>5000000</v>
      </c>
      <c r="I453" s="5">
        <f t="shared" si="61"/>
        <v>216</v>
      </c>
      <c r="K453" s="13" t="str">
        <f t="shared" si="59"/>
        <v>【血祭】红魔の魔戒=元宝*5000#RMB点*0#经验值*5000000&amp;216</v>
      </c>
    </row>
    <row r="454" spans="2:11">
      <c r="B454" s="15" t="s">
        <v>461</v>
      </c>
      <c r="C454" s="5" t="s">
        <v>11</v>
      </c>
      <c r="D454" s="5">
        <f t="shared" si="60"/>
        <v>5000</v>
      </c>
      <c r="E454" s="5" t="s">
        <v>12</v>
      </c>
      <c r="F454" s="5">
        <v>0</v>
      </c>
      <c r="G454" s="5" t="s">
        <v>13</v>
      </c>
      <c r="H454" s="5">
        <f t="shared" si="58"/>
        <v>5000000</v>
      </c>
      <c r="I454" s="5">
        <f t="shared" si="61"/>
        <v>216</v>
      </c>
      <c r="K454" s="13" t="str">
        <f t="shared" si="59"/>
        <v>【血祭】红魔の魔勋=元宝*5000#RMB点*0#经验值*5000000&amp;216</v>
      </c>
    </row>
    <row r="455" spans="2:11">
      <c r="B455" s="15" t="s">
        <v>462</v>
      </c>
      <c r="C455" s="5" t="s">
        <v>11</v>
      </c>
      <c r="D455" s="5">
        <f t="shared" si="60"/>
        <v>5000</v>
      </c>
      <c r="E455" s="5" t="s">
        <v>12</v>
      </c>
      <c r="F455" s="5">
        <v>0</v>
      </c>
      <c r="G455" s="5" t="s">
        <v>13</v>
      </c>
      <c r="H455" s="5">
        <f t="shared" si="58"/>
        <v>5000000</v>
      </c>
      <c r="I455" s="5">
        <f t="shared" si="61"/>
        <v>216</v>
      </c>
      <c r="K455" s="13" t="str">
        <f t="shared" si="59"/>
        <v>【血祭】红魔の魔带=元宝*5000#RMB点*0#经验值*5000000&amp;216</v>
      </c>
    </row>
    <row r="456" spans="2:11">
      <c r="B456" s="15" t="s">
        <v>463</v>
      </c>
      <c r="C456" s="5" t="s">
        <v>11</v>
      </c>
      <c r="D456" s="5">
        <f t="shared" si="60"/>
        <v>5000</v>
      </c>
      <c r="E456" s="5" t="s">
        <v>12</v>
      </c>
      <c r="F456" s="5">
        <v>0</v>
      </c>
      <c r="G456" s="5" t="s">
        <v>13</v>
      </c>
      <c r="H456" s="5">
        <f t="shared" si="58"/>
        <v>5000000</v>
      </c>
      <c r="I456" s="5">
        <f t="shared" si="61"/>
        <v>216</v>
      </c>
      <c r="K456" s="13" t="str">
        <f t="shared" si="59"/>
        <v>【血祭】红魔の魔靴=元宝*5000#RMB点*0#经验值*5000000&amp;216</v>
      </c>
    </row>
    <row r="457" spans="2:11">
      <c r="B457" s="15" t="s">
        <v>464</v>
      </c>
      <c r="C457" s="5" t="s">
        <v>11</v>
      </c>
      <c r="D457" s="5">
        <f t="shared" si="60"/>
        <v>5000</v>
      </c>
      <c r="E457" s="5" t="s">
        <v>12</v>
      </c>
      <c r="F457" s="5">
        <v>0</v>
      </c>
      <c r="G457" s="5" t="s">
        <v>13</v>
      </c>
      <c r="H457" s="5">
        <f t="shared" si="58"/>
        <v>5000000</v>
      </c>
      <c r="I457" s="5">
        <f t="shared" si="61"/>
        <v>216</v>
      </c>
      <c r="K457" s="13" t="str">
        <f t="shared" si="59"/>
        <v>【血祭】红魔の道盔=元宝*5000#RMB点*0#经验值*5000000&amp;216</v>
      </c>
    </row>
    <row r="458" spans="2:11">
      <c r="B458" s="15" t="s">
        <v>465</v>
      </c>
      <c r="C458" s="5" t="s">
        <v>11</v>
      </c>
      <c r="D458" s="5">
        <f t="shared" si="60"/>
        <v>5000</v>
      </c>
      <c r="E458" s="5" t="s">
        <v>12</v>
      </c>
      <c r="F458" s="5">
        <v>0</v>
      </c>
      <c r="G458" s="5" t="s">
        <v>13</v>
      </c>
      <c r="H458" s="5">
        <f t="shared" si="58"/>
        <v>5000000</v>
      </c>
      <c r="I458" s="5">
        <f t="shared" si="61"/>
        <v>216</v>
      </c>
      <c r="K458" s="13" t="str">
        <f t="shared" si="59"/>
        <v>【血祭】红魔の道链=元宝*5000#RMB点*0#经验值*5000000&amp;216</v>
      </c>
    </row>
    <row r="459" spans="2:11">
      <c r="B459" s="15" t="s">
        <v>466</v>
      </c>
      <c r="C459" s="5" t="s">
        <v>11</v>
      </c>
      <c r="D459" s="5">
        <f t="shared" si="60"/>
        <v>5000</v>
      </c>
      <c r="E459" s="5" t="s">
        <v>12</v>
      </c>
      <c r="F459" s="5">
        <v>0</v>
      </c>
      <c r="G459" s="5" t="s">
        <v>13</v>
      </c>
      <c r="H459" s="5">
        <f t="shared" si="58"/>
        <v>5000000</v>
      </c>
      <c r="I459" s="5">
        <f t="shared" si="61"/>
        <v>216</v>
      </c>
      <c r="K459" s="13" t="str">
        <f t="shared" si="59"/>
        <v>【血祭】红魔の道镯=元宝*5000#RMB点*0#经验值*5000000&amp;216</v>
      </c>
    </row>
    <row r="460" spans="2:11">
      <c r="B460" s="15" t="s">
        <v>467</v>
      </c>
      <c r="C460" s="5" t="s">
        <v>11</v>
      </c>
      <c r="D460" s="5">
        <f t="shared" si="60"/>
        <v>5000</v>
      </c>
      <c r="E460" s="5" t="s">
        <v>12</v>
      </c>
      <c r="F460" s="5">
        <v>0</v>
      </c>
      <c r="G460" s="5" t="s">
        <v>13</v>
      </c>
      <c r="H460" s="5">
        <f t="shared" si="58"/>
        <v>5000000</v>
      </c>
      <c r="I460" s="5">
        <f t="shared" si="61"/>
        <v>216</v>
      </c>
      <c r="K460" s="13" t="str">
        <f t="shared" si="59"/>
        <v>【血祭】红魔の道戒=元宝*5000#RMB点*0#经验值*5000000&amp;216</v>
      </c>
    </row>
    <row r="461" spans="2:11">
      <c r="B461" s="15" t="s">
        <v>468</v>
      </c>
      <c r="C461" s="5" t="s">
        <v>11</v>
      </c>
      <c r="D461" s="5">
        <f t="shared" si="60"/>
        <v>5000</v>
      </c>
      <c r="E461" s="5" t="s">
        <v>12</v>
      </c>
      <c r="F461" s="5">
        <v>0</v>
      </c>
      <c r="G461" s="5" t="s">
        <v>13</v>
      </c>
      <c r="H461" s="5">
        <f t="shared" si="58"/>
        <v>5000000</v>
      </c>
      <c r="I461" s="5">
        <f t="shared" si="61"/>
        <v>216</v>
      </c>
      <c r="K461" s="13" t="str">
        <f t="shared" si="59"/>
        <v>【血祭】红魔の道勋=元宝*5000#RMB点*0#经验值*5000000&amp;216</v>
      </c>
    </row>
    <row r="462" spans="2:11">
      <c r="B462" s="15" t="s">
        <v>469</v>
      </c>
      <c r="C462" s="5" t="s">
        <v>11</v>
      </c>
      <c r="D462" s="5">
        <f t="shared" si="60"/>
        <v>5000</v>
      </c>
      <c r="E462" s="5" t="s">
        <v>12</v>
      </c>
      <c r="F462" s="5">
        <v>0</v>
      </c>
      <c r="G462" s="5" t="s">
        <v>13</v>
      </c>
      <c r="H462" s="5">
        <f t="shared" si="58"/>
        <v>5000000</v>
      </c>
      <c r="I462" s="5">
        <f t="shared" si="61"/>
        <v>216</v>
      </c>
      <c r="K462" s="13" t="str">
        <f t="shared" si="59"/>
        <v>【血祭】红魔の道带=元宝*5000#RMB点*0#经验值*5000000&amp;216</v>
      </c>
    </row>
    <row r="463" spans="2:11">
      <c r="B463" s="15" t="s">
        <v>470</v>
      </c>
      <c r="C463" s="5" t="s">
        <v>11</v>
      </c>
      <c r="D463" s="5">
        <f t="shared" si="60"/>
        <v>5000</v>
      </c>
      <c r="E463" s="5" t="s">
        <v>12</v>
      </c>
      <c r="F463" s="5">
        <v>0</v>
      </c>
      <c r="G463" s="5" t="s">
        <v>13</v>
      </c>
      <c r="H463" s="5">
        <f t="shared" si="58"/>
        <v>5000000</v>
      </c>
      <c r="I463" s="5">
        <f t="shared" si="61"/>
        <v>216</v>
      </c>
      <c r="K463" s="13" t="str">
        <f t="shared" si="59"/>
        <v>【血祭】红魔の道靴=元宝*5000#RMB点*0#经验值*5000000&amp;216</v>
      </c>
    </row>
    <row r="464" s="4" customFormat="1" spans="2:11">
      <c r="B464" s="9"/>
      <c r="C464" s="9"/>
      <c r="D464" s="9"/>
      <c r="E464" s="9"/>
      <c r="F464" s="9"/>
      <c r="G464" s="9"/>
      <c r="H464" s="9"/>
      <c r="I464" s="9"/>
      <c r="K464" s="12" t="s">
        <v>471</v>
      </c>
    </row>
    <row r="465" spans="2:11">
      <c r="B465" s="14" t="s">
        <v>472</v>
      </c>
      <c r="C465" s="5" t="s">
        <v>11</v>
      </c>
      <c r="D465" s="5">
        <f>D279*2</f>
        <v>18000</v>
      </c>
      <c r="E465" s="5" t="s">
        <v>12</v>
      </c>
      <c r="F465" s="5">
        <v>0</v>
      </c>
      <c r="G465" s="5" t="s">
        <v>13</v>
      </c>
      <c r="H465" s="5">
        <f>D465*1000</f>
        <v>18000000</v>
      </c>
      <c r="I465" s="5">
        <f>I434+1</f>
        <v>217</v>
      </c>
      <c r="K465" s="13" t="str">
        <f t="shared" ref="K465:K494" si="62">""&amp;B465&amp;"="&amp;C465&amp;"*"&amp;D465&amp;"#"&amp;E465&amp;"*"&amp;F465&amp;"#"&amp;G465&amp;"*"&amp;H465&amp;"&amp;"&amp;I465&amp;""</f>
        <v>【血祭】天怒の神斩=元宝*18000#RMB点*0#经验值*18000000&amp;217</v>
      </c>
    </row>
    <row r="466" spans="2:11">
      <c r="B466" s="15" t="s">
        <v>473</v>
      </c>
      <c r="C466" s="5" t="s">
        <v>11</v>
      </c>
      <c r="D466" s="5">
        <f t="shared" ref="D466:D497" si="63">D280*2</f>
        <v>18000</v>
      </c>
      <c r="E466" s="5" t="s">
        <v>12</v>
      </c>
      <c r="F466" s="5">
        <v>0</v>
      </c>
      <c r="G466" s="5" t="s">
        <v>13</v>
      </c>
      <c r="H466" s="5">
        <f>D466*1000</f>
        <v>18000000</v>
      </c>
      <c r="I466" s="5">
        <f>I435+1</f>
        <v>217</v>
      </c>
      <c r="K466" s="13" t="str">
        <f t="shared" si="62"/>
        <v>【血祭】天怒の魔杖=元宝*18000#RMB点*0#经验值*18000000&amp;217</v>
      </c>
    </row>
    <row r="467" spans="2:11">
      <c r="B467" s="15" t="s">
        <v>474</v>
      </c>
      <c r="C467" s="5" t="s">
        <v>11</v>
      </c>
      <c r="D467" s="5">
        <f t="shared" si="63"/>
        <v>18000</v>
      </c>
      <c r="E467" s="5" t="s">
        <v>12</v>
      </c>
      <c r="F467" s="5">
        <v>0</v>
      </c>
      <c r="G467" s="5" t="s">
        <v>13</v>
      </c>
      <c r="H467" s="5">
        <f t="shared" ref="H467:H498" si="64">D467*1000</f>
        <v>18000000</v>
      </c>
      <c r="I467" s="5">
        <f>I436+1</f>
        <v>217</v>
      </c>
      <c r="K467" s="13" t="str">
        <f t="shared" si="62"/>
        <v>【血祭】天怒の圣剑=元宝*18000#RMB点*0#经验值*18000000&amp;217</v>
      </c>
    </row>
    <row r="468" spans="2:11">
      <c r="B468" s="15" t="s">
        <v>475</v>
      </c>
      <c r="C468" s="5" t="s">
        <v>11</v>
      </c>
      <c r="D468" s="5">
        <f t="shared" si="63"/>
        <v>12000</v>
      </c>
      <c r="E468" s="5" t="s">
        <v>12</v>
      </c>
      <c r="F468" s="5">
        <v>0</v>
      </c>
      <c r="G468" s="5" t="s">
        <v>13</v>
      </c>
      <c r="H468" s="5">
        <f t="shared" si="64"/>
        <v>12000000</v>
      </c>
      <c r="I468" s="5">
        <f t="shared" ref="I468:I495" si="65">I437+1</f>
        <v>217</v>
      </c>
      <c r="K468" s="13" t="str">
        <f t="shared" si="62"/>
        <v>【血祭】天怒の战甲=元宝*12000#RMB点*0#经验值*12000000&amp;217</v>
      </c>
    </row>
    <row r="469" spans="2:11">
      <c r="B469" s="15" t="s">
        <v>476</v>
      </c>
      <c r="C469" s="5" t="s">
        <v>11</v>
      </c>
      <c r="D469" s="5">
        <f t="shared" si="63"/>
        <v>12000</v>
      </c>
      <c r="E469" s="5" t="s">
        <v>12</v>
      </c>
      <c r="F469" s="5">
        <v>0</v>
      </c>
      <c r="G469" s="5" t="s">
        <v>13</v>
      </c>
      <c r="H469" s="5">
        <f t="shared" si="64"/>
        <v>12000000</v>
      </c>
      <c r="I469" s="5">
        <f t="shared" si="65"/>
        <v>217</v>
      </c>
      <c r="K469" s="13" t="str">
        <f t="shared" si="62"/>
        <v>【血祭】天怒の战衣=元宝*12000#RMB点*0#经验值*12000000&amp;217</v>
      </c>
    </row>
    <row r="470" spans="2:11">
      <c r="B470" s="15" t="s">
        <v>477</v>
      </c>
      <c r="C470" s="5" t="s">
        <v>11</v>
      </c>
      <c r="D470" s="5">
        <f t="shared" si="63"/>
        <v>12000</v>
      </c>
      <c r="E470" s="5" t="s">
        <v>12</v>
      </c>
      <c r="F470" s="5">
        <v>0</v>
      </c>
      <c r="G470" s="5" t="s">
        <v>13</v>
      </c>
      <c r="H470" s="5">
        <f t="shared" si="64"/>
        <v>12000000</v>
      </c>
      <c r="I470" s="5">
        <f t="shared" si="65"/>
        <v>217</v>
      </c>
      <c r="K470" s="13" t="str">
        <f t="shared" si="62"/>
        <v>【血祭】天怒の魔袍=元宝*12000#RMB点*0#经验值*12000000&amp;217</v>
      </c>
    </row>
    <row r="471" spans="2:11">
      <c r="B471" s="15" t="s">
        <v>478</v>
      </c>
      <c r="C471" s="5" t="s">
        <v>11</v>
      </c>
      <c r="D471" s="5">
        <f t="shared" si="63"/>
        <v>12000</v>
      </c>
      <c r="E471" s="5" t="s">
        <v>12</v>
      </c>
      <c r="F471" s="5">
        <v>0</v>
      </c>
      <c r="G471" s="5" t="s">
        <v>13</v>
      </c>
      <c r="H471" s="5">
        <f t="shared" si="64"/>
        <v>12000000</v>
      </c>
      <c r="I471" s="5">
        <f t="shared" si="65"/>
        <v>217</v>
      </c>
      <c r="K471" s="13" t="str">
        <f t="shared" si="62"/>
        <v>【血祭】天怒の魔衣=元宝*12000#RMB点*0#经验值*12000000&amp;217</v>
      </c>
    </row>
    <row r="472" spans="2:11">
      <c r="B472" s="15" t="s">
        <v>479</v>
      </c>
      <c r="C472" s="5" t="s">
        <v>11</v>
      </c>
      <c r="D472" s="5">
        <f t="shared" si="63"/>
        <v>12000</v>
      </c>
      <c r="E472" s="5" t="s">
        <v>12</v>
      </c>
      <c r="F472" s="5">
        <v>0</v>
      </c>
      <c r="G472" s="5" t="s">
        <v>13</v>
      </c>
      <c r="H472" s="5">
        <f t="shared" si="64"/>
        <v>12000000</v>
      </c>
      <c r="I472" s="5">
        <f t="shared" si="65"/>
        <v>217</v>
      </c>
      <c r="K472" s="13" t="str">
        <f t="shared" si="62"/>
        <v>【血祭】天怒の尊袍=元宝*12000#RMB点*0#经验值*12000000&amp;217</v>
      </c>
    </row>
    <row r="473" spans="2:11">
      <c r="B473" s="15" t="s">
        <v>480</v>
      </c>
      <c r="C473" s="5" t="s">
        <v>11</v>
      </c>
      <c r="D473" s="5">
        <f t="shared" si="63"/>
        <v>12000</v>
      </c>
      <c r="E473" s="5" t="s">
        <v>12</v>
      </c>
      <c r="F473" s="5">
        <v>0</v>
      </c>
      <c r="G473" s="5" t="s">
        <v>13</v>
      </c>
      <c r="H473" s="5">
        <f t="shared" si="64"/>
        <v>12000000</v>
      </c>
      <c r="I473" s="5">
        <f t="shared" si="65"/>
        <v>217</v>
      </c>
      <c r="K473" s="13" t="str">
        <f t="shared" si="62"/>
        <v>【血祭】天怒の尊衣=元宝*12000#RMB点*0#经验值*12000000&amp;217</v>
      </c>
    </row>
    <row r="474" spans="2:11">
      <c r="B474" s="15" t="s">
        <v>481</v>
      </c>
      <c r="C474" s="5" t="s">
        <v>11</v>
      </c>
      <c r="D474" s="5">
        <f t="shared" si="63"/>
        <v>6000</v>
      </c>
      <c r="E474" s="5" t="s">
        <v>12</v>
      </c>
      <c r="F474" s="5">
        <v>0</v>
      </c>
      <c r="G474" s="5" t="s">
        <v>13</v>
      </c>
      <c r="H474" s="5">
        <f t="shared" si="64"/>
        <v>6000000</v>
      </c>
      <c r="I474" s="5">
        <f t="shared" si="65"/>
        <v>217</v>
      </c>
      <c r="K474" s="13" t="str">
        <f t="shared" si="62"/>
        <v>【血祭】天怒の战盔=元宝*6000#RMB点*0#经验值*6000000&amp;217</v>
      </c>
    </row>
    <row r="475" spans="2:11">
      <c r="B475" s="15" t="s">
        <v>482</v>
      </c>
      <c r="C475" s="5" t="s">
        <v>11</v>
      </c>
      <c r="D475" s="5">
        <f t="shared" si="63"/>
        <v>6000</v>
      </c>
      <c r="E475" s="5" t="s">
        <v>12</v>
      </c>
      <c r="F475" s="5">
        <v>0</v>
      </c>
      <c r="G475" s="5" t="s">
        <v>13</v>
      </c>
      <c r="H475" s="5">
        <f t="shared" si="64"/>
        <v>6000000</v>
      </c>
      <c r="I475" s="5">
        <f t="shared" si="65"/>
        <v>217</v>
      </c>
      <c r="K475" s="13" t="str">
        <f t="shared" si="62"/>
        <v>【血祭】天怒の战链=元宝*6000#RMB点*0#经验值*6000000&amp;217</v>
      </c>
    </row>
    <row r="476" spans="2:11">
      <c r="B476" s="15" t="s">
        <v>483</v>
      </c>
      <c r="C476" s="5" t="s">
        <v>11</v>
      </c>
      <c r="D476" s="5">
        <f t="shared" si="63"/>
        <v>6000</v>
      </c>
      <c r="E476" s="5" t="s">
        <v>12</v>
      </c>
      <c r="F476" s="5">
        <v>0</v>
      </c>
      <c r="G476" s="5" t="s">
        <v>13</v>
      </c>
      <c r="H476" s="5">
        <f t="shared" si="64"/>
        <v>6000000</v>
      </c>
      <c r="I476" s="5">
        <f t="shared" si="65"/>
        <v>217</v>
      </c>
      <c r="K476" s="13" t="str">
        <f t="shared" si="62"/>
        <v>【血祭】天怒の战镯=元宝*6000#RMB点*0#经验值*6000000&amp;217</v>
      </c>
    </row>
    <row r="477" spans="2:11">
      <c r="B477" s="15" t="s">
        <v>484</v>
      </c>
      <c r="C477" s="5" t="s">
        <v>11</v>
      </c>
      <c r="D477" s="5">
        <f t="shared" si="63"/>
        <v>6000</v>
      </c>
      <c r="E477" s="5" t="s">
        <v>12</v>
      </c>
      <c r="F477" s="5">
        <v>0</v>
      </c>
      <c r="G477" s="5" t="s">
        <v>13</v>
      </c>
      <c r="H477" s="5">
        <f t="shared" si="64"/>
        <v>6000000</v>
      </c>
      <c r="I477" s="5">
        <f t="shared" si="65"/>
        <v>217</v>
      </c>
      <c r="K477" s="13" t="str">
        <f t="shared" si="62"/>
        <v>【血祭】天怒の战戒=元宝*6000#RMB点*0#经验值*6000000&amp;217</v>
      </c>
    </row>
    <row r="478" spans="2:11">
      <c r="B478" s="15" t="s">
        <v>485</v>
      </c>
      <c r="C478" s="5" t="s">
        <v>11</v>
      </c>
      <c r="D478" s="5">
        <f t="shared" si="63"/>
        <v>6000</v>
      </c>
      <c r="E478" s="5" t="s">
        <v>12</v>
      </c>
      <c r="F478" s="5">
        <v>0</v>
      </c>
      <c r="G478" s="5" t="s">
        <v>13</v>
      </c>
      <c r="H478" s="5">
        <f t="shared" si="64"/>
        <v>6000000</v>
      </c>
      <c r="I478" s="5">
        <f t="shared" si="65"/>
        <v>217</v>
      </c>
      <c r="K478" s="13" t="str">
        <f t="shared" si="62"/>
        <v>【血祭】天怒の战勋=元宝*6000#RMB点*0#经验值*6000000&amp;217</v>
      </c>
    </row>
    <row r="479" spans="2:11">
      <c r="B479" s="15" t="s">
        <v>486</v>
      </c>
      <c r="C479" s="5" t="s">
        <v>11</v>
      </c>
      <c r="D479" s="5">
        <f t="shared" si="63"/>
        <v>6000</v>
      </c>
      <c r="E479" s="5" t="s">
        <v>12</v>
      </c>
      <c r="F479" s="5">
        <v>0</v>
      </c>
      <c r="G479" s="5" t="s">
        <v>13</v>
      </c>
      <c r="H479" s="5">
        <f t="shared" si="64"/>
        <v>6000000</v>
      </c>
      <c r="I479" s="5">
        <f t="shared" si="65"/>
        <v>217</v>
      </c>
      <c r="K479" s="13" t="str">
        <f t="shared" si="62"/>
        <v>【血祭】天怒の战带=元宝*6000#RMB点*0#经验值*6000000&amp;217</v>
      </c>
    </row>
    <row r="480" spans="2:11">
      <c r="B480" s="15" t="s">
        <v>487</v>
      </c>
      <c r="C480" s="5" t="s">
        <v>11</v>
      </c>
      <c r="D480" s="5">
        <f t="shared" si="63"/>
        <v>6000</v>
      </c>
      <c r="E480" s="5" t="s">
        <v>12</v>
      </c>
      <c r="F480" s="5">
        <v>0</v>
      </c>
      <c r="G480" s="5" t="s">
        <v>13</v>
      </c>
      <c r="H480" s="5">
        <f t="shared" si="64"/>
        <v>6000000</v>
      </c>
      <c r="I480" s="5">
        <f t="shared" si="65"/>
        <v>217</v>
      </c>
      <c r="K480" s="13" t="str">
        <f t="shared" si="62"/>
        <v>【血祭】天怒の战靴=元宝*6000#RMB点*0#经验值*6000000&amp;217</v>
      </c>
    </row>
    <row r="481" spans="2:11">
      <c r="B481" s="15" t="s">
        <v>488</v>
      </c>
      <c r="C481" s="5" t="s">
        <v>11</v>
      </c>
      <c r="D481" s="5">
        <f t="shared" si="63"/>
        <v>6000</v>
      </c>
      <c r="E481" s="5" t="s">
        <v>12</v>
      </c>
      <c r="F481" s="5">
        <v>0</v>
      </c>
      <c r="G481" s="5" t="s">
        <v>13</v>
      </c>
      <c r="H481" s="5">
        <f t="shared" si="64"/>
        <v>6000000</v>
      </c>
      <c r="I481" s="5">
        <f t="shared" si="65"/>
        <v>217</v>
      </c>
      <c r="K481" s="13" t="str">
        <f t="shared" si="62"/>
        <v>【血祭】天怒の魔盔=元宝*6000#RMB点*0#经验值*6000000&amp;217</v>
      </c>
    </row>
    <row r="482" spans="2:11">
      <c r="B482" s="15" t="s">
        <v>489</v>
      </c>
      <c r="C482" s="5" t="s">
        <v>11</v>
      </c>
      <c r="D482" s="5">
        <f t="shared" si="63"/>
        <v>6000</v>
      </c>
      <c r="E482" s="5" t="s">
        <v>12</v>
      </c>
      <c r="F482" s="5">
        <v>0</v>
      </c>
      <c r="G482" s="5" t="s">
        <v>13</v>
      </c>
      <c r="H482" s="5">
        <f t="shared" si="64"/>
        <v>6000000</v>
      </c>
      <c r="I482" s="5">
        <f t="shared" si="65"/>
        <v>217</v>
      </c>
      <c r="K482" s="13" t="str">
        <f t="shared" si="62"/>
        <v>【血祭】天怒の魔链=元宝*6000#RMB点*0#经验值*6000000&amp;217</v>
      </c>
    </row>
    <row r="483" spans="2:11">
      <c r="B483" s="15" t="s">
        <v>490</v>
      </c>
      <c r="C483" s="5" t="s">
        <v>11</v>
      </c>
      <c r="D483" s="5">
        <f t="shared" si="63"/>
        <v>6000</v>
      </c>
      <c r="E483" s="5" t="s">
        <v>12</v>
      </c>
      <c r="F483" s="5">
        <v>0</v>
      </c>
      <c r="G483" s="5" t="s">
        <v>13</v>
      </c>
      <c r="H483" s="5">
        <f t="shared" si="64"/>
        <v>6000000</v>
      </c>
      <c r="I483" s="5">
        <f t="shared" si="65"/>
        <v>217</v>
      </c>
      <c r="K483" s="13" t="str">
        <f t="shared" si="62"/>
        <v>【血祭】天怒の魔镯=元宝*6000#RMB点*0#经验值*6000000&amp;217</v>
      </c>
    </row>
    <row r="484" spans="2:11">
      <c r="B484" s="15" t="s">
        <v>491</v>
      </c>
      <c r="C484" s="5" t="s">
        <v>11</v>
      </c>
      <c r="D484" s="5">
        <f t="shared" si="63"/>
        <v>6000</v>
      </c>
      <c r="E484" s="5" t="s">
        <v>12</v>
      </c>
      <c r="F484" s="5">
        <v>0</v>
      </c>
      <c r="G484" s="5" t="s">
        <v>13</v>
      </c>
      <c r="H484" s="5">
        <f t="shared" si="64"/>
        <v>6000000</v>
      </c>
      <c r="I484" s="5">
        <f t="shared" si="65"/>
        <v>217</v>
      </c>
      <c r="K484" s="13" t="str">
        <f t="shared" si="62"/>
        <v>【血祭】天怒の魔戒=元宝*6000#RMB点*0#经验值*6000000&amp;217</v>
      </c>
    </row>
    <row r="485" spans="2:11">
      <c r="B485" s="15" t="s">
        <v>492</v>
      </c>
      <c r="C485" s="5" t="s">
        <v>11</v>
      </c>
      <c r="D485" s="5">
        <f t="shared" si="63"/>
        <v>6000</v>
      </c>
      <c r="E485" s="5" t="s">
        <v>12</v>
      </c>
      <c r="F485" s="5">
        <v>0</v>
      </c>
      <c r="G485" s="5" t="s">
        <v>13</v>
      </c>
      <c r="H485" s="5">
        <f t="shared" si="64"/>
        <v>6000000</v>
      </c>
      <c r="I485" s="5">
        <f t="shared" si="65"/>
        <v>217</v>
      </c>
      <c r="K485" s="13" t="str">
        <f t="shared" si="62"/>
        <v>【血祭】天怒の魔勋=元宝*6000#RMB点*0#经验值*6000000&amp;217</v>
      </c>
    </row>
    <row r="486" spans="2:11">
      <c r="B486" s="15" t="s">
        <v>493</v>
      </c>
      <c r="C486" s="5" t="s">
        <v>11</v>
      </c>
      <c r="D486" s="5">
        <f t="shared" si="63"/>
        <v>6000</v>
      </c>
      <c r="E486" s="5" t="s">
        <v>12</v>
      </c>
      <c r="F486" s="5">
        <v>0</v>
      </c>
      <c r="G486" s="5" t="s">
        <v>13</v>
      </c>
      <c r="H486" s="5">
        <f t="shared" si="64"/>
        <v>6000000</v>
      </c>
      <c r="I486" s="5">
        <f t="shared" si="65"/>
        <v>217</v>
      </c>
      <c r="K486" s="13" t="str">
        <f t="shared" si="62"/>
        <v>【血祭】天怒の魔带=元宝*6000#RMB点*0#经验值*6000000&amp;217</v>
      </c>
    </row>
    <row r="487" spans="2:11">
      <c r="B487" s="15" t="s">
        <v>494</v>
      </c>
      <c r="C487" s="5" t="s">
        <v>11</v>
      </c>
      <c r="D487" s="5">
        <f t="shared" si="63"/>
        <v>6000</v>
      </c>
      <c r="E487" s="5" t="s">
        <v>12</v>
      </c>
      <c r="F487" s="5">
        <v>0</v>
      </c>
      <c r="G487" s="5" t="s">
        <v>13</v>
      </c>
      <c r="H487" s="5">
        <f t="shared" si="64"/>
        <v>6000000</v>
      </c>
      <c r="I487" s="5">
        <f t="shared" si="65"/>
        <v>217</v>
      </c>
      <c r="K487" s="13" t="str">
        <f t="shared" si="62"/>
        <v>【血祭】天怒の魔靴=元宝*6000#RMB点*0#经验值*6000000&amp;217</v>
      </c>
    </row>
    <row r="488" spans="2:11">
      <c r="B488" s="15" t="s">
        <v>495</v>
      </c>
      <c r="C488" s="5" t="s">
        <v>11</v>
      </c>
      <c r="D488" s="5">
        <f t="shared" si="63"/>
        <v>6000</v>
      </c>
      <c r="E488" s="5" t="s">
        <v>12</v>
      </c>
      <c r="F488" s="5">
        <v>0</v>
      </c>
      <c r="G488" s="5" t="s">
        <v>13</v>
      </c>
      <c r="H488" s="5">
        <f t="shared" si="64"/>
        <v>6000000</v>
      </c>
      <c r="I488" s="5">
        <f t="shared" si="65"/>
        <v>217</v>
      </c>
      <c r="K488" s="13" t="str">
        <f t="shared" si="62"/>
        <v>【血祭】天怒の道盔=元宝*6000#RMB点*0#经验值*6000000&amp;217</v>
      </c>
    </row>
    <row r="489" spans="2:11">
      <c r="B489" s="15" t="s">
        <v>496</v>
      </c>
      <c r="C489" s="5" t="s">
        <v>11</v>
      </c>
      <c r="D489" s="5">
        <f t="shared" si="63"/>
        <v>6000</v>
      </c>
      <c r="E489" s="5" t="s">
        <v>12</v>
      </c>
      <c r="F489" s="5">
        <v>0</v>
      </c>
      <c r="G489" s="5" t="s">
        <v>13</v>
      </c>
      <c r="H489" s="5">
        <f t="shared" si="64"/>
        <v>6000000</v>
      </c>
      <c r="I489" s="5">
        <f t="shared" si="65"/>
        <v>217</v>
      </c>
      <c r="K489" s="13" t="str">
        <f t="shared" si="62"/>
        <v>【血祭】天怒の道链=元宝*6000#RMB点*0#经验值*6000000&amp;217</v>
      </c>
    </row>
    <row r="490" spans="2:11">
      <c r="B490" s="15" t="s">
        <v>497</v>
      </c>
      <c r="C490" s="5" t="s">
        <v>11</v>
      </c>
      <c r="D490" s="5">
        <f t="shared" si="63"/>
        <v>6000</v>
      </c>
      <c r="E490" s="5" t="s">
        <v>12</v>
      </c>
      <c r="F490" s="5">
        <v>0</v>
      </c>
      <c r="G490" s="5" t="s">
        <v>13</v>
      </c>
      <c r="H490" s="5">
        <f t="shared" si="64"/>
        <v>6000000</v>
      </c>
      <c r="I490" s="5">
        <f t="shared" si="65"/>
        <v>217</v>
      </c>
      <c r="K490" s="13" t="str">
        <f t="shared" si="62"/>
        <v>【血祭】天怒の道镯=元宝*6000#RMB点*0#经验值*6000000&amp;217</v>
      </c>
    </row>
    <row r="491" spans="2:11">
      <c r="B491" s="15" t="s">
        <v>498</v>
      </c>
      <c r="C491" s="5" t="s">
        <v>11</v>
      </c>
      <c r="D491" s="5">
        <f t="shared" si="63"/>
        <v>6000</v>
      </c>
      <c r="E491" s="5" t="s">
        <v>12</v>
      </c>
      <c r="F491" s="5">
        <v>0</v>
      </c>
      <c r="G491" s="5" t="s">
        <v>13</v>
      </c>
      <c r="H491" s="5">
        <f t="shared" si="64"/>
        <v>6000000</v>
      </c>
      <c r="I491" s="5">
        <f t="shared" si="65"/>
        <v>217</v>
      </c>
      <c r="K491" s="13" t="str">
        <f t="shared" si="62"/>
        <v>【血祭】天怒の道戒=元宝*6000#RMB点*0#经验值*6000000&amp;217</v>
      </c>
    </row>
    <row r="492" spans="2:11">
      <c r="B492" s="15" t="s">
        <v>499</v>
      </c>
      <c r="C492" s="5" t="s">
        <v>11</v>
      </c>
      <c r="D492" s="5">
        <f t="shared" si="63"/>
        <v>6000</v>
      </c>
      <c r="E492" s="5" t="s">
        <v>12</v>
      </c>
      <c r="F492" s="5">
        <v>0</v>
      </c>
      <c r="G492" s="5" t="s">
        <v>13</v>
      </c>
      <c r="H492" s="5">
        <f t="shared" si="64"/>
        <v>6000000</v>
      </c>
      <c r="I492" s="5">
        <f t="shared" si="65"/>
        <v>217</v>
      </c>
      <c r="K492" s="13" t="str">
        <f t="shared" si="62"/>
        <v>【血祭】天怒の道勋=元宝*6000#RMB点*0#经验值*6000000&amp;217</v>
      </c>
    </row>
    <row r="493" spans="2:11">
      <c r="B493" s="15" t="s">
        <v>500</v>
      </c>
      <c r="C493" s="5" t="s">
        <v>11</v>
      </c>
      <c r="D493" s="5">
        <f t="shared" si="63"/>
        <v>6000</v>
      </c>
      <c r="E493" s="5" t="s">
        <v>12</v>
      </c>
      <c r="F493" s="5">
        <v>0</v>
      </c>
      <c r="G493" s="5" t="s">
        <v>13</v>
      </c>
      <c r="H493" s="5">
        <f t="shared" si="64"/>
        <v>6000000</v>
      </c>
      <c r="I493" s="5">
        <f t="shared" si="65"/>
        <v>217</v>
      </c>
      <c r="K493" s="13" t="str">
        <f t="shared" si="62"/>
        <v>【血祭】天怒の道带=元宝*6000#RMB点*0#经验值*6000000&amp;217</v>
      </c>
    </row>
    <row r="494" spans="2:11">
      <c r="B494" s="15" t="s">
        <v>501</v>
      </c>
      <c r="C494" s="5" t="s">
        <v>11</v>
      </c>
      <c r="D494" s="5">
        <f t="shared" si="63"/>
        <v>6000</v>
      </c>
      <c r="E494" s="5" t="s">
        <v>12</v>
      </c>
      <c r="F494" s="5">
        <v>0</v>
      </c>
      <c r="G494" s="5" t="s">
        <v>13</v>
      </c>
      <c r="H494" s="5">
        <f t="shared" si="64"/>
        <v>6000000</v>
      </c>
      <c r="I494" s="5">
        <f t="shared" si="65"/>
        <v>217</v>
      </c>
      <c r="K494" s="13" t="str">
        <f t="shared" si="62"/>
        <v>【血祭】天怒の道靴=元宝*6000#RMB点*0#经验值*6000000&amp;217</v>
      </c>
    </row>
    <row r="495" s="4" customFormat="1" spans="2:11">
      <c r="B495" s="9"/>
      <c r="C495" s="9"/>
      <c r="D495" s="9"/>
      <c r="E495" s="9"/>
      <c r="F495" s="9"/>
      <c r="G495" s="9"/>
      <c r="H495" s="9"/>
      <c r="I495" s="9"/>
      <c r="K495" s="12" t="s">
        <v>502</v>
      </c>
    </row>
    <row r="496" spans="2:11">
      <c r="B496" s="14" t="s">
        <v>503</v>
      </c>
      <c r="C496" s="5" t="s">
        <v>11</v>
      </c>
      <c r="D496" s="5">
        <f>D310*2</f>
        <v>30000</v>
      </c>
      <c r="E496" s="5" t="s">
        <v>12</v>
      </c>
      <c r="F496" s="5">
        <v>0</v>
      </c>
      <c r="G496" s="5" t="s">
        <v>13</v>
      </c>
      <c r="H496" s="5">
        <f>D496*1000</f>
        <v>30000000</v>
      </c>
      <c r="I496" s="5">
        <f>I465+1</f>
        <v>218</v>
      </c>
      <c r="K496" s="13" t="str">
        <f t="shared" ref="K496:K535" si="66">""&amp;B496&amp;"="&amp;C496&amp;"*"&amp;D496&amp;"#"&amp;E496&amp;"*"&amp;F496&amp;"#"&amp;G496&amp;"*"&amp;H496&amp;"&amp;"&amp;I496&amp;""</f>
        <v>【血祭】苍龙の神斩=元宝*30000#RMB点*0#经验值*30000000&amp;218</v>
      </c>
    </row>
    <row r="497" spans="2:11">
      <c r="B497" s="15" t="s">
        <v>504</v>
      </c>
      <c r="C497" s="5" t="s">
        <v>11</v>
      </c>
      <c r="D497" s="5">
        <f>D311*2</f>
        <v>30000</v>
      </c>
      <c r="E497" s="5" t="s">
        <v>12</v>
      </c>
      <c r="F497" s="5">
        <v>0</v>
      </c>
      <c r="G497" s="5" t="s">
        <v>13</v>
      </c>
      <c r="H497" s="5">
        <f>D497*1000</f>
        <v>30000000</v>
      </c>
      <c r="I497" s="5">
        <f t="shared" ref="I497:I528" si="67">I466+1</f>
        <v>218</v>
      </c>
      <c r="K497" s="13" t="str">
        <f t="shared" si="66"/>
        <v>【血祭】苍龙の魔杖=元宝*30000#RMB点*0#经验值*30000000&amp;218</v>
      </c>
    </row>
    <row r="498" spans="2:11">
      <c r="B498" s="16" t="s">
        <v>505</v>
      </c>
      <c r="C498" s="5" t="s">
        <v>11</v>
      </c>
      <c r="D498" s="5">
        <f>D312*2</f>
        <v>30000</v>
      </c>
      <c r="E498" s="5" t="s">
        <v>12</v>
      </c>
      <c r="F498" s="5">
        <v>0</v>
      </c>
      <c r="G498" s="5" t="s">
        <v>13</v>
      </c>
      <c r="H498" s="5">
        <f>D498*1000</f>
        <v>30000000</v>
      </c>
      <c r="I498" s="5">
        <f t="shared" si="67"/>
        <v>218</v>
      </c>
      <c r="K498" s="13" t="str">
        <f t="shared" si="66"/>
        <v>【血祭】苍龙の圣剑=元宝*30000#RMB点*0#经验值*30000000&amp;218</v>
      </c>
    </row>
    <row r="499" spans="2:11">
      <c r="B499" s="15" t="s">
        <v>506</v>
      </c>
      <c r="C499" s="5" t="s">
        <v>11</v>
      </c>
      <c r="D499" s="5">
        <f t="shared" ref="D499:D530" si="68">D313*2</f>
        <v>20000</v>
      </c>
      <c r="E499" s="5" t="s">
        <v>12</v>
      </c>
      <c r="F499" s="5">
        <v>0</v>
      </c>
      <c r="G499" s="5" t="s">
        <v>13</v>
      </c>
      <c r="H499" s="5">
        <f>D499*1000</f>
        <v>20000000</v>
      </c>
      <c r="I499" s="5">
        <f t="shared" si="67"/>
        <v>218</v>
      </c>
      <c r="K499" s="13" t="str">
        <f t="shared" si="66"/>
        <v>【血祭】苍龙の战甲=元宝*20000#RMB点*0#经验值*20000000&amp;218</v>
      </c>
    </row>
    <row r="500" spans="2:11">
      <c r="B500" s="15" t="s">
        <v>507</v>
      </c>
      <c r="C500" s="5" t="s">
        <v>11</v>
      </c>
      <c r="D500" s="5">
        <f t="shared" si="68"/>
        <v>20000</v>
      </c>
      <c r="E500" s="5" t="s">
        <v>12</v>
      </c>
      <c r="F500" s="5">
        <v>0</v>
      </c>
      <c r="G500" s="5" t="s">
        <v>13</v>
      </c>
      <c r="H500" s="5">
        <f t="shared" ref="H500:H531" si="69">D500*1000</f>
        <v>20000000</v>
      </c>
      <c r="I500" s="5">
        <f t="shared" si="67"/>
        <v>218</v>
      </c>
      <c r="K500" s="13" t="str">
        <f t="shared" si="66"/>
        <v>【血祭】苍龙の战衣=元宝*20000#RMB点*0#经验值*20000000&amp;218</v>
      </c>
    </row>
    <row r="501" spans="2:11">
      <c r="B501" s="15" t="s">
        <v>508</v>
      </c>
      <c r="C501" s="5" t="s">
        <v>11</v>
      </c>
      <c r="D501" s="5">
        <f t="shared" si="68"/>
        <v>20000</v>
      </c>
      <c r="E501" s="5" t="s">
        <v>12</v>
      </c>
      <c r="F501" s="5">
        <v>0</v>
      </c>
      <c r="G501" s="5" t="s">
        <v>13</v>
      </c>
      <c r="H501" s="5">
        <f t="shared" si="69"/>
        <v>20000000</v>
      </c>
      <c r="I501" s="5">
        <f t="shared" si="67"/>
        <v>218</v>
      </c>
      <c r="K501" s="13" t="str">
        <f t="shared" si="66"/>
        <v>【血祭】苍龙の魔袍=元宝*20000#RMB点*0#经验值*20000000&amp;218</v>
      </c>
    </row>
    <row r="502" spans="2:11">
      <c r="B502" s="15" t="s">
        <v>509</v>
      </c>
      <c r="C502" s="5" t="s">
        <v>11</v>
      </c>
      <c r="D502" s="5">
        <f t="shared" si="68"/>
        <v>20000</v>
      </c>
      <c r="E502" s="5" t="s">
        <v>12</v>
      </c>
      <c r="F502" s="5">
        <v>0</v>
      </c>
      <c r="G502" s="5" t="s">
        <v>13</v>
      </c>
      <c r="H502" s="5">
        <f t="shared" si="69"/>
        <v>20000000</v>
      </c>
      <c r="I502" s="5">
        <f t="shared" si="67"/>
        <v>218</v>
      </c>
      <c r="K502" s="13" t="str">
        <f t="shared" si="66"/>
        <v>【血祭】苍龙の魔衣=元宝*20000#RMB点*0#经验值*20000000&amp;218</v>
      </c>
    </row>
    <row r="503" spans="2:11">
      <c r="B503" s="15" t="s">
        <v>510</v>
      </c>
      <c r="C503" s="5" t="s">
        <v>11</v>
      </c>
      <c r="D503" s="5">
        <f t="shared" si="68"/>
        <v>20000</v>
      </c>
      <c r="E503" s="5" t="s">
        <v>12</v>
      </c>
      <c r="F503" s="5">
        <v>0</v>
      </c>
      <c r="G503" s="5" t="s">
        <v>13</v>
      </c>
      <c r="H503" s="5">
        <f t="shared" si="69"/>
        <v>20000000</v>
      </c>
      <c r="I503" s="5">
        <f t="shared" si="67"/>
        <v>218</v>
      </c>
      <c r="K503" s="13" t="str">
        <f t="shared" si="66"/>
        <v>【血祭】苍龙の尊袍=元宝*20000#RMB点*0#经验值*20000000&amp;218</v>
      </c>
    </row>
    <row r="504" spans="2:11">
      <c r="B504" s="15" t="s">
        <v>511</v>
      </c>
      <c r="C504" s="5" t="s">
        <v>11</v>
      </c>
      <c r="D504" s="5">
        <f t="shared" si="68"/>
        <v>20000</v>
      </c>
      <c r="E504" s="5" t="s">
        <v>12</v>
      </c>
      <c r="F504" s="5">
        <v>0</v>
      </c>
      <c r="G504" s="5" t="s">
        <v>13</v>
      </c>
      <c r="H504" s="5">
        <f t="shared" si="69"/>
        <v>20000000</v>
      </c>
      <c r="I504" s="5">
        <f t="shared" si="67"/>
        <v>218</v>
      </c>
      <c r="K504" s="13" t="str">
        <f t="shared" si="66"/>
        <v>【血祭】苍龙の尊衣=元宝*20000#RMB点*0#经验值*20000000&amp;218</v>
      </c>
    </row>
    <row r="505" spans="2:11">
      <c r="B505" s="15" t="s">
        <v>512</v>
      </c>
      <c r="C505" s="5" t="s">
        <v>11</v>
      </c>
      <c r="D505" s="5">
        <f t="shared" si="68"/>
        <v>10000</v>
      </c>
      <c r="E505" s="5" t="s">
        <v>12</v>
      </c>
      <c r="F505" s="5">
        <v>0</v>
      </c>
      <c r="G505" s="5" t="s">
        <v>13</v>
      </c>
      <c r="H505" s="5">
        <f t="shared" si="69"/>
        <v>10000000</v>
      </c>
      <c r="I505" s="5">
        <f t="shared" si="67"/>
        <v>218</v>
      </c>
      <c r="K505" s="13" t="str">
        <f t="shared" si="66"/>
        <v>【血祭】苍龙の战盔=元宝*10000#RMB点*0#经验值*10000000&amp;218</v>
      </c>
    </row>
    <row r="506" spans="2:11">
      <c r="B506" s="15" t="s">
        <v>513</v>
      </c>
      <c r="C506" s="5" t="s">
        <v>11</v>
      </c>
      <c r="D506" s="5">
        <f t="shared" si="68"/>
        <v>10000</v>
      </c>
      <c r="E506" s="5" t="s">
        <v>12</v>
      </c>
      <c r="F506" s="5">
        <v>0</v>
      </c>
      <c r="G506" s="5" t="s">
        <v>13</v>
      </c>
      <c r="H506" s="5">
        <f t="shared" si="69"/>
        <v>10000000</v>
      </c>
      <c r="I506" s="5">
        <f t="shared" si="67"/>
        <v>218</v>
      </c>
      <c r="K506" s="13" t="str">
        <f t="shared" si="66"/>
        <v>【血祭】苍龙の战链=元宝*10000#RMB点*0#经验值*10000000&amp;218</v>
      </c>
    </row>
    <row r="507" spans="2:11">
      <c r="B507" s="15" t="s">
        <v>514</v>
      </c>
      <c r="C507" s="5" t="s">
        <v>11</v>
      </c>
      <c r="D507" s="5">
        <f t="shared" si="68"/>
        <v>10000</v>
      </c>
      <c r="E507" s="5" t="s">
        <v>12</v>
      </c>
      <c r="F507" s="5">
        <v>0</v>
      </c>
      <c r="G507" s="5" t="s">
        <v>13</v>
      </c>
      <c r="H507" s="5">
        <f t="shared" si="69"/>
        <v>10000000</v>
      </c>
      <c r="I507" s="5">
        <f t="shared" si="67"/>
        <v>218</v>
      </c>
      <c r="K507" s="13" t="str">
        <f t="shared" si="66"/>
        <v>【血祭】苍龙の战镯=元宝*10000#RMB点*0#经验值*10000000&amp;218</v>
      </c>
    </row>
    <row r="508" spans="2:11">
      <c r="B508" s="15" t="s">
        <v>515</v>
      </c>
      <c r="C508" s="5" t="s">
        <v>11</v>
      </c>
      <c r="D508" s="5">
        <f t="shared" si="68"/>
        <v>10000</v>
      </c>
      <c r="E508" s="5" t="s">
        <v>12</v>
      </c>
      <c r="F508" s="5">
        <v>0</v>
      </c>
      <c r="G508" s="5" t="s">
        <v>13</v>
      </c>
      <c r="H508" s="5">
        <f t="shared" si="69"/>
        <v>10000000</v>
      </c>
      <c r="I508" s="5">
        <f t="shared" si="67"/>
        <v>218</v>
      </c>
      <c r="K508" s="13" t="str">
        <f t="shared" si="66"/>
        <v>【血祭】苍龙の战戒=元宝*10000#RMB点*0#经验值*10000000&amp;218</v>
      </c>
    </row>
    <row r="509" spans="2:11">
      <c r="B509" s="15" t="s">
        <v>516</v>
      </c>
      <c r="C509" s="5" t="s">
        <v>11</v>
      </c>
      <c r="D509" s="5">
        <f t="shared" si="68"/>
        <v>10000</v>
      </c>
      <c r="E509" s="5" t="s">
        <v>12</v>
      </c>
      <c r="F509" s="5">
        <v>0</v>
      </c>
      <c r="G509" s="5" t="s">
        <v>13</v>
      </c>
      <c r="H509" s="5">
        <f t="shared" si="69"/>
        <v>10000000</v>
      </c>
      <c r="I509" s="5">
        <f t="shared" si="67"/>
        <v>218</v>
      </c>
      <c r="K509" s="13" t="str">
        <f t="shared" si="66"/>
        <v>【血祭】苍龙の战勋=元宝*10000#RMB点*0#经验值*10000000&amp;218</v>
      </c>
    </row>
    <row r="510" spans="2:11">
      <c r="B510" s="15" t="s">
        <v>517</v>
      </c>
      <c r="C510" s="5" t="s">
        <v>11</v>
      </c>
      <c r="D510" s="5">
        <f t="shared" si="68"/>
        <v>10000</v>
      </c>
      <c r="E510" s="5" t="s">
        <v>12</v>
      </c>
      <c r="F510" s="5">
        <v>0</v>
      </c>
      <c r="G510" s="5" t="s">
        <v>13</v>
      </c>
      <c r="H510" s="5">
        <f t="shared" si="69"/>
        <v>10000000</v>
      </c>
      <c r="I510" s="5">
        <f t="shared" si="67"/>
        <v>218</v>
      </c>
      <c r="K510" s="13" t="str">
        <f t="shared" si="66"/>
        <v>【血祭】苍龙の战带=元宝*10000#RMB点*0#经验值*10000000&amp;218</v>
      </c>
    </row>
    <row r="511" spans="2:11">
      <c r="B511" s="15" t="s">
        <v>518</v>
      </c>
      <c r="C511" s="5" t="s">
        <v>11</v>
      </c>
      <c r="D511" s="5">
        <f t="shared" si="68"/>
        <v>10000</v>
      </c>
      <c r="E511" s="5" t="s">
        <v>12</v>
      </c>
      <c r="F511" s="5">
        <v>0</v>
      </c>
      <c r="G511" s="5" t="s">
        <v>13</v>
      </c>
      <c r="H511" s="5">
        <f t="shared" si="69"/>
        <v>10000000</v>
      </c>
      <c r="I511" s="5">
        <f t="shared" si="67"/>
        <v>218</v>
      </c>
      <c r="K511" s="13" t="str">
        <f t="shared" si="66"/>
        <v>【血祭】苍龙の战靴=元宝*10000#RMB点*0#经验值*10000000&amp;218</v>
      </c>
    </row>
    <row r="512" spans="2:11">
      <c r="B512" s="15" t="s">
        <v>519</v>
      </c>
      <c r="C512" s="5" t="s">
        <v>11</v>
      </c>
      <c r="D512" s="5">
        <f t="shared" si="68"/>
        <v>10000</v>
      </c>
      <c r="E512" s="5" t="s">
        <v>12</v>
      </c>
      <c r="F512" s="5">
        <v>0</v>
      </c>
      <c r="G512" s="5" t="s">
        <v>13</v>
      </c>
      <c r="H512" s="5">
        <f t="shared" si="69"/>
        <v>10000000</v>
      </c>
      <c r="I512" s="5">
        <f t="shared" si="67"/>
        <v>218</v>
      </c>
      <c r="K512" s="13" t="str">
        <f t="shared" si="66"/>
        <v>【血祭】苍龙の魔盔=元宝*10000#RMB点*0#经验值*10000000&amp;218</v>
      </c>
    </row>
    <row r="513" spans="2:11">
      <c r="B513" s="15" t="s">
        <v>520</v>
      </c>
      <c r="C513" s="5" t="s">
        <v>11</v>
      </c>
      <c r="D513" s="5">
        <f t="shared" si="68"/>
        <v>10000</v>
      </c>
      <c r="E513" s="5" t="s">
        <v>12</v>
      </c>
      <c r="F513" s="5">
        <v>0</v>
      </c>
      <c r="G513" s="5" t="s">
        <v>13</v>
      </c>
      <c r="H513" s="5">
        <f t="shared" si="69"/>
        <v>10000000</v>
      </c>
      <c r="I513" s="5">
        <f t="shared" si="67"/>
        <v>218</v>
      </c>
      <c r="K513" s="13" t="str">
        <f t="shared" si="66"/>
        <v>【血祭】苍龙の魔链=元宝*10000#RMB点*0#经验值*10000000&amp;218</v>
      </c>
    </row>
    <row r="514" spans="2:11">
      <c r="B514" s="15" t="s">
        <v>521</v>
      </c>
      <c r="C514" s="5" t="s">
        <v>11</v>
      </c>
      <c r="D514" s="5">
        <f t="shared" si="68"/>
        <v>10000</v>
      </c>
      <c r="E514" s="5" t="s">
        <v>12</v>
      </c>
      <c r="F514" s="5">
        <v>0</v>
      </c>
      <c r="G514" s="5" t="s">
        <v>13</v>
      </c>
      <c r="H514" s="5">
        <f t="shared" si="69"/>
        <v>10000000</v>
      </c>
      <c r="I514" s="5">
        <f t="shared" si="67"/>
        <v>218</v>
      </c>
      <c r="K514" s="13" t="str">
        <f t="shared" si="66"/>
        <v>【血祭】苍龙の魔镯=元宝*10000#RMB点*0#经验值*10000000&amp;218</v>
      </c>
    </row>
    <row r="515" spans="2:11">
      <c r="B515" s="15" t="s">
        <v>522</v>
      </c>
      <c r="C515" s="5" t="s">
        <v>11</v>
      </c>
      <c r="D515" s="5">
        <f t="shared" si="68"/>
        <v>10000</v>
      </c>
      <c r="E515" s="5" t="s">
        <v>12</v>
      </c>
      <c r="F515" s="5">
        <v>0</v>
      </c>
      <c r="G515" s="5" t="s">
        <v>13</v>
      </c>
      <c r="H515" s="5">
        <f t="shared" si="69"/>
        <v>10000000</v>
      </c>
      <c r="I515" s="5">
        <f t="shared" si="67"/>
        <v>218</v>
      </c>
      <c r="K515" s="13" t="str">
        <f t="shared" si="66"/>
        <v>【血祭】苍龙の魔戒=元宝*10000#RMB点*0#经验值*10000000&amp;218</v>
      </c>
    </row>
    <row r="516" spans="2:11">
      <c r="B516" s="15" t="s">
        <v>523</v>
      </c>
      <c r="C516" s="5" t="s">
        <v>11</v>
      </c>
      <c r="D516" s="5">
        <f t="shared" si="68"/>
        <v>10000</v>
      </c>
      <c r="E516" s="5" t="s">
        <v>12</v>
      </c>
      <c r="F516" s="5">
        <v>0</v>
      </c>
      <c r="G516" s="5" t="s">
        <v>13</v>
      </c>
      <c r="H516" s="5">
        <f t="shared" si="69"/>
        <v>10000000</v>
      </c>
      <c r="I516" s="5">
        <f t="shared" si="67"/>
        <v>218</v>
      </c>
      <c r="K516" s="13" t="str">
        <f t="shared" si="66"/>
        <v>【血祭】苍龙の魔勋=元宝*10000#RMB点*0#经验值*10000000&amp;218</v>
      </c>
    </row>
    <row r="517" spans="2:11">
      <c r="B517" s="15" t="s">
        <v>524</v>
      </c>
      <c r="C517" s="5" t="s">
        <v>11</v>
      </c>
      <c r="D517" s="5">
        <f t="shared" si="68"/>
        <v>10000</v>
      </c>
      <c r="E517" s="5" t="s">
        <v>12</v>
      </c>
      <c r="F517" s="5">
        <v>0</v>
      </c>
      <c r="G517" s="5" t="s">
        <v>13</v>
      </c>
      <c r="H517" s="5">
        <f t="shared" si="69"/>
        <v>10000000</v>
      </c>
      <c r="I517" s="5">
        <f t="shared" si="67"/>
        <v>218</v>
      </c>
      <c r="K517" s="13" t="str">
        <f t="shared" si="66"/>
        <v>【血祭】苍龙の魔带=元宝*10000#RMB点*0#经验值*10000000&amp;218</v>
      </c>
    </row>
    <row r="518" spans="2:11">
      <c r="B518" s="15" t="s">
        <v>525</v>
      </c>
      <c r="C518" s="5" t="s">
        <v>11</v>
      </c>
      <c r="D518" s="5">
        <f t="shared" si="68"/>
        <v>10000</v>
      </c>
      <c r="E518" s="5" t="s">
        <v>12</v>
      </c>
      <c r="F518" s="5">
        <v>0</v>
      </c>
      <c r="G518" s="5" t="s">
        <v>13</v>
      </c>
      <c r="H518" s="5">
        <f t="shared" si="69"/>
        <v>10000000</v>
      </c>
      <c r="I518" s="5">
        <f t="shared" si="67"/>
        <v>218</v>
      </c>
      <c r="K518" s="13" t="str">
        <f t="shared" si="66"/>
        <v>【血祭】苍龙の魔靴=元宝*10000#RMB点*0#经验值*10000000&amp;218</v>
      </c>
    </row>
    <row r="519" spans="2:11">
      <c r="B519" s="15" t="s">
        <v>526</v>
      </c>
      <c r="C519" s="5" t="s">
        <v>11</v>
      </c>
      <c r="D519" s="5">
        <f t="shared" si="68"/>
        <v>10000</v>
      </c>
      <c r="E519" s="5" t="s">
        <v>12</v>
      </c>
      <c r="F519" s="5">
        <v>0</v>
      </c>
      <c r="G519" s="5" t="s">
        <v>13</v>
      </c>
      <c r="H519" s="5">
        <f t="shared" si="69"/>
        <v>10000000</v>
      </c>
      <c r="I519" s="5">
        <f t="shared" si="67"/>
        <v>218</v>
      </c>
      <c r="K519" s="13" t="str">
        <f t="shared" si="66"/>
        <v>【血祭】苍龙の道盔=元宝*10000#RMB点*0#经验值*10000000&amp;218</v>
      </c>
    </row>
    <row r="520" spans="2:11">
      <c r="B520" s="15" t="s">
        <v>527</v>
      </c>
      <c r="C520" s="5" t="s">
        <v>11</v>
      </c>
      <c r="D520" s="5">
        <f t="shared" si="68"/>
        <v>10000</v>
      </c>
      <c r="E520" s="5" t="s">
        <v>12</v>
      </c>
      <c r="F520" s="5">
        <v>0</v>
      </c>
      <c r="G520" s="5" t="s">
        <v>13</v>
      </c>
      <c r="H520" s="5">
        <f t="shared" si="69"/>
        <v>10000000</v>
      </c>
      <c r="I520" s="5">
        <f t="shared" si="67"/>
        <v>218</v>
      </c>
      <c r="K520" s="13" t="str">
        <f t="shared" si="66"/>
        <v>【血祭】苍龙の道链=元宝*10000#RMB点*0#经验值*10000000&amp;218</v>
      </c>
    </row>
    <row r="521" spans="2:11">
      <c r="B521" s="15" t="s">
        <v>528</v>
      </c>
      <c r="C521" s="5" t="s">
        <v>11</v>
      </c>
      <c r="D521" s="5">
        <f t="shared" si="68"/>
        <v>10000</v>
      </c>
      <c r="E521" s="5" t="s">
        <v>12</v>
      </c>
      <c r="F521" s="5">
        <v>0</v>
      </c>
      <c r="G521" s="5" t="s">
        <v>13</v>
      </c>
      <c r="H521" s="5">
        <f t="shared" si="69"/>
        <v>10000000</v>
      </c>
      <c r="I521" s="5">
        <f t="shared" si="67"/>
        <v>218</v>
      </c>
      <c r="K521" s="13" t="str">
        <f t="shared" si="66"/>
        <v>【血祭】苍龙の道镯=元宝*10000#RMB点*0#经验值*10000000&amp;218</v>
      </c>
    </row>
    <row r="522" spans="2:11">
      <c r="B522" s="15" t="s">
        <v>529</v>
      </c>
      <c r="C522" s="5" t="s">
        <v>11</v>
      </c>
      <c r="D522" s="5">
        <f t="shared" si="68"/>
        <v>10000</v>
      </c>
      <c r="E522" s="5" t="s">
        <v>12</v>
      </c>
      <c r="F522" s="5">
        <v>0</v>
      </c>
      <c r="G522" s="5" t="s">
        <v>13</v>
      </c>
      <c r="H522" s="5">
        <f t="shared" si="69"/>
        <v>10000000</v>
      </c>
      <c r="I522" s="5">
        <f t="shared" si="67"/>
        <v>218</v>
      </c>
      <c r="K522" s="13" t="str">
        <f t="shared" si="66"/>
        <v>【血祭】苍龙の道戒=元宝*10000#RMB点*0#经验值*10000000&amp;218</v>
      </c>
    </row>
    <row r="523" spans="2:11">
      <c r="B523" s="15" t="s">
        <v>530</v>
      </c>
      <c r="C523" s="5" t="s">
        <v>11</v>
      </c>
      <c r="D523" s="5">
        <f t="shared" si="68"/>
        <v>10000</v>
      </c>
      <c r="E523" s="5" t="s">
        <v>12</v>
      </c>
      <c r="F523" s="5">
        <v>0</v>
      </c>
      <c r="G523" s="5" t="s">
        <v>13</v>
      </c>
      <c r="H523" s="5">
        <f t="shared" si="69"/>
        <v>10000000</v>
      </c>
      <c r="I523" s="5">
        <f t="shared" si="67"/>
        <v>218</v>
      </c>
      <c r="K523" s="13" t="str">
        <f t="shared" si="66"/>
        <v>【血祭】苍龙の道勋=元宝*10000#RMB点*0#经验值*10000000&amp;218</v>
      </c>
    </row>
    <row r="524" spans="2:11">
      <c r="B524" s="15" t="s">
        <v>531</v>
      </c>
      <c r="C524" s="5" t="s">
        <v>11</v>
      </c>
      <c r="D524" s="5">
        <f t="shared" si="68"/>
        <v>10000</v>
      </c>
      <c r="E524" s="5" t="s">
        <v>12</v>
      </c>
      <c r="F524" s="5">
        <v>0</v>
      </c>
      <c r="G524" s="5" t="s">
        <v>13</v>
      </c>
      <c r="H524" s="5">
        <f t="shared" si="69"/>
        <v>10000000</v>
      </c>
      <c r="I524" s="5">
        <f t="shared" si="67"/>
        <v>218</v>
      </c>
      <c r="K524" s="13" t="str">
        <f t="shared" si="66"/>
        <v>【血祭】苍龙の道带=元宝*10000#RMB点*0#经验值*10000000&amp;218</v>
      </c>
    </row>
    <row r="525" spans="2:11">
      <c r="B525" s="14" t="s">
        <v>532</v>
      </c>
      <c r="C525" s="5" t="s">
        <v>11</v>
      </c>
      <c r="D525" s="5">
        <f t="shared" si="68"/>
        <v>10000</v>
      </c>
      <c r="E525" s="5" t="s">
        <v>12</v>
      </c>
      <c r="F525" s="5">
        <v>0</v>
      </c>
      <c r="G525" s="5" t="s">
        <v>13</v>
      </c>
      <c r="H525" s="5">
        <f t="shared" si="69"/>
        <v>10000000</v>
      </c>
      <c r="I525" s="5">
        <f t="shared" si="67"/>
        <v>218</v>
      </c>
      <c r="K525" s="13" t="str">
        <f t="shared" si="66"/>
        <v>【血祭】苍龙の道靴=元宝*10000#RMB点*0#经验值*10000000&amp;218</v>
      </c>
    </row>
    <row r="526" s="4" customFormat="1" spans="2:11">
      <c r="B526" s="9"/>
      <c r="C526" s="9"/>
      <c r="D526" s="9"/>
      <c r="E526" s="9"/>
      <c r="F526" s="9"/>
      <c r="G526" s="9"/>
      <c r="H526" s="9"/>
      <c r="I526" s="9"/>
      <c r="K526" s="12" t="s">
        <v>533</v>
      </c>
    </row>
    <row r="527" spans="2:11">
      <c r="B527" s="14" t="s">
        <v>534</v>
      </c>
      <c r="C527" s="5" t="s">
        <v>11</v>
      </c>
      <c r="D527" s="5">
        <f>D341*2</f>
        <v>16000</v>
      </c>
      <c r="E527" s="5" t="s">
        <v>12</v>
      </c>
      <c r="F527" s="5">
        <v>0</v>
      </c>
      <c r="G527" s="5" t="s">
        <v>13</v>
      </c>
      <c r="H527" s="5">
        <f t="shared" ref="H527:H532" si="70">D527*1000</f>
        <v>16000000</v>
      </c>
      <c r="I527" s="5">
        <f>I496+1</f>
        <v>219</v>
      </c>
      <c r="K527" s="13" t="str">
        <f t="shared" ref="K527:K556" si="71">""&amp;B527&amp;"="&amp;C527&amp;"*"&amp;D527&amp;"#"&amp;E527&amp;"*"&amp;F527&amp;"#"&amp;G527&amp;"*"&amp;H527&amp;"&amp;"&amp;I527&amp;""</f>
        <v>【血祭】浩劫の神斩=元宝*16000#RMB点*0#经验值*16000000&amp;219</v>
      </c>
    </row>
    <row r="528" spans="2:11">
      <c r="B528" s="15" t="s">
        <v>535</v>
      </c>
      <c r="C528" s="5" t="s">
        <v>11</v>
      </c>
      <c r="D528" s="5">
        <f>D342*2</f>
        <v>16000</v>
      </c>
      <c r="E528" s="5" t="s">
        <v>12</v>
      </c>
      <c r="F528" s="5">
        <v>0</v>
      </c>
      <c r="G528" s="5" t="s">
        <v>13</v>
      </c>
      <c r="H528" s="5">
        <f t="shared" si="70"/>
        <v>16000000</v>
      </c>
      <c r="I528" s="5">
        <f>I497+1</f>
        <v>219</v>
      </c>
      <c r="K528" s="13" t="str">
        <f t="shared" si="71"/>
        <v>【血祭】浩劫の魔杖=元宝*16000#RMB点*0#经验值*16000000&amp;219</v>
      </c>
    </row>
    <row r="529" spans="2:11">
      <c r="B529" s="15" t="s">
        <v>536</v>
      </c>
      <c r="C529" s="5" t="s">
        <v>11</v>
      </c>
      <c r="D529" s="5">
        <f>D343*2</f>
        <v>48000</v>
      </c>
      <c r="E529" s="5" t="s">
        <v>12</v>
      </c>
      <c r="F529" s="5">
        <v>0</v>
      </c>
      <c r="G529" s="5" t="s">
        <v>13</v>
      </c>
      <c r="H529" s="5">
        <f t="shared" si="70"/>
        <v>48000000</v>
      </c>
      <c r="I529" s="5">
        <f>I498+1</f>
        <v>219</v>
      </c>
      <c r="K529" s="13" t="str">
        <f t="shared" si="71"/>
        <v>【血祭】浩劫の圣剑=元宝*48000#RMB点*0#经验值*48000000&amp;219</v>
      </c>
    </row>
    <row r="530" spans="2:11">
      <c r="B530" s="15" t="s">
        <v>537</v>
      </c>
      <c r="C530" s="5" t="s">
        <v>11</v>
      </c>
      <c r="D530" s="5">
        <f>D344*2</f>
        <v>48000</v>
      </c>
      <c r="E530" s="5" t="s">
        <v>12</v>
      </c>
      <c r="F530" s="5">
        <v>0</v>
      </c>
      <c r="G530" s="5" t="s">
        <v>13</v>
      </c>
      <c r="H530" s="5">
        <f t="shared" si="70"/>
        <v>48000000</v>
      </c>
      <c r="I530" s="5">
        <f t="shared" ref="I530:I561" si="72">I499+1</f>
        <v>219</v>
      </c>
      <c r="K530" s="13" t="str">
        <f t="shared" si="71"/>
        <v>【血祭】浩劫の战甲=元宝*48000#RMB点*0#经验值*48000000&amp;219</v>
      </c>
    </row>
    <row r="531" spans="2:11">
      <c r="B531" s="15" t="s">
        <v>538</v>
      </c>
      <c r="C531" s="5" t="s">
        <v>11</v>
      </c>
      <c r="D531" s="5">
        <f>D345*2</f>
        <v>48000</v>
      </c>
      <c r="E531" s="5" t="s">
        <v>12</v>
      </c>
      <c r="F531" s="5">
        <v>0</v>
      </c>
      <c r="G531" s="5" t="s">
        <v>13</v>
      </c>
      <c r="H531" s="5">
        <f t="shared" si="70"/>
        <v>48000000</v>
      </c>
      <c r="I531" s="5">
        <f t="shared" si="72"/>
        <v>219</v>
      </c>
      <c r="K531" s="13" t="str">
        <f t="shared" si="71"/>
        <v>【血祭】浩劫の战衣=元宝*48000#RMB点*0#经验值*48000000&amp;219</v>
      </c>
    </row>
    <row r="532" spans="2:11">
      <c r="B532" s="15" t="s">
        <v>539</v>
      </c>
      <c r="C532" s="5" t="s">
        <v>11</v>
      </c>
      <c r="D532" s="5">
        <f t="shared" ref="D532:D563" si="73">D346*2</f>
        <v>32000</v>
      </c>
      <c r="E532" s="5" t="s">
        <v>12</v>
      </c>
      <c r="F532" s="5">
        <v>0</v>
      </c>
      <c r="G532" s="5" t="s">
        <v>13</v>
      </c>
      <c r="H532" s="5">
        <f t="shared" si="70"/>
        <v>32000000</v>
      </c>
      <c r="I532" s="5">
        <f t="shared" si="72"/>
        <v>219</v>
      </c>
      <c r="K532" s="13" t="str">
        <f t="shared" si="71"/>
        <v>【血祭】浩劫の魔袍=元宝*32000#RMB点*0#经验值*32000000&amp;219</v>
      </c>
    </row>
    <row r="533" spans="2:11">
      <c r="B533" s="15" t="s">
        <v>540</v>
      </c>
      <c r="C533" s="5" t="s">
        <v>11</v>
      </c>
      <c r="D533" s="5">
        <f t="shared" si="73"/>
        <v>32000</v>
      </c>
      <c r="E533" s="5" t="s">
        <v>12</v>
      </c>
      <c r="F533" s="5">
        <v>0</v>
      </c>
      <c r="G533" s="5" t="s">
        <v>13</v>
      </c>
      <c r="H533" s="5">
        <f t="shared" ref="H533:H564" si="74">D533*1000</f>
        <v>32000000</v>
      </c>
      <c r="I533" s="5">
        <f t="shared" si="72"/>
        <v>219</v>
      </c>
      <c r="K533" s="13" t="str">
        <f t="shared" si="71"/>
        <v>【血祭】浩劫の魔衣=元宝*32000#RMB点*0#经验值*32000000&amp;219</v>
      </c>
    </row>
    <row r="534" spans="2:11">
      <c r="B534" s="15" t="s">
        <v>541</v>
      </c>
      <c r="C534" s="5" t="s">
        <v>11</v>
      </c>
      <c r="D534" s="5">
        <f t="shared" si="73"/>
        <v>32000</v>
      </c>
      <c r="E534" s="5" t="s">
        <v>12</v>
      </c>
      <c r="F534" s="5">
        <v>0</v>
      </c>
      <c r="G534" s="5" t="s">
        <v>13</v>
      </c>
      <c r="H534" s="5">
        <f t="shared" si="74"/>
        <v>32000000</v>
      </c>
      <c r="I534" s="5">
        <f t="shared" si="72"/>
        <v>219</v>
      </c>
      <c r="K534" s="13" t="str">
        <f t="shared" si="71"/>
        <v>【血祭】浩劫の尊袍=元宝*32000#RMB点*0#经验值*32000000&amp;219</v>
      </c>
    </row>
    <row r="535" spans="2:11">
      <c r="B535" s="15" t="s">
        <v>542</v>
      </c>
      <c r="C535" s="5" t="s">
        <v>11</v>
      </c>
      <c r="D535" s="5">
        <f t="shared" si="73"/>
        <v>32000</v>
      </c>
      <c r="E535" s="5" t="s">
        <v>12</v>
      </c>
      <c r="F535" s="5">
        <v>0</v>
      </c>
      <c r="G535" s="5" t="s">
        <v>13</v>
      </c>
      <c r="H535" s="5">
        <f t="shared" si="74"/>
        <v>32000000</v>
      </c>
      <c r="I535" s="5">
        <f t="shared" si="72"/>
        <v>219</v>
      </c>
      <c r="K535" s="13" t="str">
        <f t="shared" si="71"/>
        <v>【血祭】浩劫の尊衣=元宝*32000#RMB点*0#经验值*32000000&amp;219</v>
      </c>
    </row>
    <row r="536" spans="2:11">
      <c r="B536" s="15" t="s">
        <v>543</v>
      </c>
      <c r="C536" s="5" t="s">
        <v>11</v>
      </c>
      <c r="D536" s="5">
        <f t="shared" si="73"/>
        <v>32000</v>
      </c>
      <c r="E536" s="5" t="s">
        <v>12</v>
      </c>
      <c r="F536" s="5">
        <v>0</v>
      </c>
      <c r="G536" s="5" t="s">
        <v>13</v>
      </c>
      <c r="H536" s="5">
        <f t="shared" si="74"/>
        <v>32000000</v>
      </c>
      <c r="I536" s="5">
        <f t="shared" si="72"/>
        <v>219</v>
      </c>
      <c r="K536" s="13" t="str">
        <f t="shared" si="71"/>
        <v>【血祭】浩劫の战盔=元宝*32000#RMB点*0#经验值*32000000&amp;219</v>
      </c>
    </row>
    <row r="537" spans="2:11">
      <c r="B537" s="15" t="s">
        <v>544</v>
      </c>
      <c r="C537" s="5" t="s">
        <v>11</v>
      </c>
      <c r="D537" s="5">
        <f t="shared" si="73"/>
        <v>32000</v>
      </c>
      <c r="E537" s="5" t="s">
        <v>12</v>
      </c>
      <c r="F537" s="5">
        <v>0</v>
      </c>
      <c r="G537" s="5" t="s">
        <v>13</v>
      </c>
      <c r="H537" s="5">
        <f t="shared" si="74"/>
        <v>32000000</v>
      </c>
      <c r="I537" s="5">
        <f t="shared" si="72"/>
        <v>219</v>
      </c>
      <c r="K537" s="13" t="str">
        <f t="shared" si="71"/>
        <v>【血祭】浩劫の战链=元宝*32000#RMB点*0#经验值*32000000&amp;219</v>
      </c>
    </row>
    <row r="538" spans="2:11">
      <c r="B538" s="15" t="s">
        <v>545</v>
      </c>
      <c r="C538" s="5" t="s">
        <v>11</v>
      </c>
      <c r="D538" s="5">
        <f t="shared" si="73"/>
        <v>16000</v>
      </c>
      <c r="E538" s="5" t="s">
        <v>12</v>
      </c>
      <c r="F538" s="5">
        <v>0</v>
      </c>
      <c r="G538" s="5" t="s">
        <v>13</v>
      </c>
      <c r="H538" s="5">
        <f t="shared" si="74"/>
        <v>16000000</v>
      </c>
      <c r="I538" s="5">
        <f t="shared" si="72"/>
        <v>219</v>
      </c>
      <c r="K538" s="13" t="str">
        <f t="shared" si="71"/>
        <v>【血祭】浩劫の战镯=元宝*16000#RMB点*0#经验值*16000000&amp;219</v>
      </c>
    </row>
    <row r="539" spans="2:11">
      <c r="B539" s="15" t="s">
        <v>546</v>
      </c>
      <c r="C539" s="5" t="s">
        <v>11</v>
      </c>
      <c r="D539" s="5">
        <f t="shared" si="73"/>
        <v>16000</v>
      </c>
      <c r="E539" s="5" t="s">
        <v>12</v>
      </c>
      <c r="F539" s="5">
        <v>0</v>
      </c>
      <c r="G539" s="5" t="s">
        <v>13</v>
      </c>
      <c r="H539" s="5">
        <f t="shared" si="74"/>
        <v>16000000</v>
      </c>
      <c r="I539" s="5">
        <f t="shared" si="72"/>
        <v>219</v>
      </c>
      <c r="K539" s="13" t="str">
        <f t="shared" si="71"/>
        <v>【血祭】浩劫の战戒=元宝*16000#RMB点*0#经验值*16000000&amp;219</v>
      </c>
    </row>
    <row r="540" spans="2:11">
      <c r="B540" s="15" t="s">
        <v>547</v>
      </c>
      <c r="C540" s="5" t="s">
        <v>11</v>
      </c>
      <c r="D540" s="5">
        <f t="shared" si="73"/>
        <v>16000</v>
      </c>
      <c r="E540" s="5" t="s">
        <v>12</v>
      </c>
      <c r="F540" s="5">
        <v>0</v>
      </c>
      <c r="G540" s="5" t="s">
        <v>13</v>
      </c>
      <c r="H540" s="5">
        <f t="shared" si="74"/>
        <v>16000000</v>
      </c>
      <c r="I540" s="5">
        <f t="shared" si="72"/>
        <v>219</v>
      </c>
      <c r="K540" s="13" t="str">
        <f t="shared" si="71"/>
        <v>【血祭】浩劫の战勋=元宝*16000#RMB点*0#经验值*16000000&amp;219</v>
      </c>
    </row>
    <row r="541" spans="2:11">
      <c r="B541" s="15" t="s">
        <v>548</v>
      </c>
      <c r="C541" s="5" t="s">
        <v>11</v>
      </c>
      <c r="D541" s="5">
        <f t="shared" si="73"/>
        <v>16000</v>
      </c>
      <c r="E541" s="5" t="s">
        <v>12</v>
      </c>
      <c r="F541" s="5">
        <v>0</v>
      </c>
      <c r="G541" s="5" t="s">
        <v>13</v>
      </c>
      <c r="H541" s="5">
        <f t="shared" si="74"/>
        <v>16000000</v>
      </c>
      <c r="I541" s="5">
        <f t="shared" si="72"/>
        <v>219</v>
      </c>
      <c r="K541" s="13" t="str">
        <f t="shared" si="71"/>
        <v>【血祭】浩劫の战带=元宝*16000#RMB点*0#经验值*16000000&amp;219</v>
      </c>
    </row>
    <row r="542" spans="2:11">
      <c r="B542" s="15" t="s">
        <v>549</v>
      </c>
      <c r="C542" s="5" t="s">
        <v>11</v>
      </c>
      <c r="D542" s="5">
        <f t="shared" si="73"/>
        <v>16000</v>
      </c>
      <c r="E542" s="5" t="s">
        <v>12</v>
      </c>
      <c r="F542" s="5">
        <v>0</v>
      </c>
      <c r="G542" s="5" t="s">
        <v>13</v>
      </c>
      <c r="H542" s="5">
        <f t="shared" si="74"/>
        <v>16000000</v>
      </c>
      <c r="I542" s="5">
        <f t="shared" si="72"/>
        <v>219</v>
      </c>
      <c r="K542" s="13" t="str">
        <f t="shared" si="71"/>
        <v>【血祭】浩劫の战靴=元宝*16000#RMB点*0#经验值*16000000&amp;219</v>
      </c>
    </row>
    <row r="543" spans="2:11">
      <c r="B543" s="15" t="s">
        <v>550</v>
      </c>
      <c r="C543" s="5" t="s">
        <v>11</v>
      </c>
      <c r="D543" s="5">
        <f t="shared" si="73"/>
        <v>16000</v>
      </c>
      <c r="E543" s="5" t="s">
        <v>12</v>
      </c>
      <c r="F543" s="5">
        <v>0</v>
      </c>
      <c r="G543" s="5" t="s">
        <v>13</v>
      </c>
      <c r="H543" s="5">
        <f t="shared" si="74"/>
        <v>16000000</v>
      </c>
      <c r="I543" s="5">
        <f t="shared" si="72"/>
        <v>219</v>
      </c>
      <c r="K543" s="13" t="str">
        <f t="shared" si="71"/>
        <v>【血祭】浩劫の魔盔=元宝*16000#RMB点*0#经验值*16000000&amp;219</v>
      </c>
    </row>
    <row r="544" spans="2:11">
      <c r="B544" s="15" t="s">
        <v>551</v>
      </c>
      <c r="C544" s="5" t="s">
        <v>11</v>
      </c>
      <c r="D544" s="5">
        <f t="shared" si="73"/>
        <v>16000</v>
      </c>
      <c r="E544" s="5" t="s">
        <v>12</v>
      </c>
      <c r="F544" s="5">
        <v>0</v>
      </c>
      <c r="G544" s="5" t="s">
        <v>13</v>
      </c>
      <c r="H544" s="5">
        <f t="shared" si="74"/>
        <v>16000000</v>
      </c>
      <c r="I544" s="5">
        <f t="shared" si="72"/>
        <v>219</v>
      </c>
      <c r="K544" s="13" t="str">
        <f t="shared" si="71"/>
        <v>【血祭】浩劫の魔链=元宝*16000#RMB点*0#经验值*16000000&amp;219</v>
      </c>
    </row>
    <row r="545" spans="2:11">
      <c r="B545" s="15" t="s">
        <v>552</v>
      </c>
      <c r="C545" s="5" t="s">
        <v>11</v>
      </c>
      <c r="D545" s="5">
        <f t="shared" si="73"/>
        <v>16000</v>
      </c>
      <c r="E545" s="5" t="s">
        <v>12</v>
      </c>
      <c r="F545" s="5">
        <v>0</v>
      </c>
      <c r="G545" s="5" t="s">
        <v>13</v>
      </c>
      <c r="H545" s="5">
        <f t="shared" si="74"/>
        <v>16000000</v>
      </c>
      <c r="I545" s="5">
        <f t="shared" si="72"/>
        <v>219</v>
      </c>
      <c r="K545" s="13" t="str">
        <f t="shared" si="71"/>
        <v>【血祭】浩劫の魔镯=元宝*16000#RMB点*0#经验值*16000000&amp;219</v>
      </c>
    </row>
    <row r="546" spans="2:11">
      <c r="B546" s="15" t="s">
        <v>553</v>
      </c>
      <c r="C546" s="5" t="s">
        <v>11</v>
      </c>
      <c r="D546" s="5">
        <f t="shared" si="73"/>
        <v>16000</v>
      </c>
      <c r="E546" s="5" t="s">
        <v>12</v>
      </c>
      <c r="F546" s="5">
        <v>0</v>
      </c>
      <c r="G546" s="5" t="s">
        <v>13</v>
      </c>
      <c r="H546" s="5">
        <f t="shared" si="74"/>
        <v>16000000</v>
      </c>
      <c r="I546" s="5">
        <f t="shared" si="72"/>
        <v>219</v>
      </c>
      <c r="K546" s="13" t="str">
        <f t="shared" si="71"/>
        <v>【血祭】浩劫の魔戒=元宝*16000#RMB点*0#经验值*16000000&amp;219</v>
      </c>
    </row>
    <row r="547" spans="2:11">
      <c r="B547" s="15" t="s">
        <v>554</v>
      </c>
      <c r="C547" s="5" t="s">
        <v>11</v>
      </c>
      <c r="D547" s="5">
        <f t="shared" si="73"/>
        <v>16000</v>
      </c>
      <c r="E547" s="5" t="s">
        <v>12</v>
      </c>
      <c r="F547" s="5">
        <v>0</v>
      </c>
      <c r="G547" s="5" t="s">
        <v>13</v>
      </c>
      <c r="H547" s="5">
        <f t="shared" si="74"/>
        <v>16000000</v>
      </c>
      <c r="I547" s="5">
        <f t="shared" si="72"/>
        <v>219</v>
      </c>
      <c r="K547" s="13" t="str">
        <f t="shared" si="71"/>
        <v>【血祭】浩劫の魔勋=元宝*16000#RMB点*0#经验值*16000000&amp;219</v>
      </c>
    </row>
    <row r="548" spans="2:11">
      <c r="B548" s="15" t="s">
        <v>555</v>
      </c>
      <c r="C548" s="5" t="s">
        <v>11</v>
      </c>
      <c r="D548" s="5">
        <f t="shared" si="73"/>
        <v>16000</v>
      </c>
      <c r="E548" s="5" t="s">
        <v>12</v>
      </c>
      <c r="F548" s="5">
        <v>0</v>
      </c>
      <c r="G548" s="5" t="s">
        <v>13</v>
      </c>
      <c r="H548" s="5">
        <f t="shared" si="74"/>
        <v>16000000</v>
      </c>
      <c r="I548" s="5">
        <f t="shared" si="72"/>
        <v>219</v>
      </c>
      <c r="K548" s="13" t="str">
        <f t="shared" si="71"/>
        <v>【血祭】浩劫の魔带=元宝*16000#RMB点*0#经验值*16000000&amp;219</v>
      </c>
    </row>
    <row r="549" spans="2:11">
      <c r="B549" s="15" t="s">
        <v>556</v>
      </c>
      <c r="C549" s="5" t="s">
        <v>11</v>
      </c>
      <c r="D549" s="5">
        <f t="shared" si="73"/>
        <v>16000</v>
      </c>
      <c r="E549" s="5" t="s">
        <v>12</v>
      </c>
      <c r="F549" s="5">
        <v>0</v>
      </c>
      <c r="G549" s="5" t="s">
        <v>13</v>
      </c>
      <c r="H549" s="5">
        <f t="shared" si="74"/>
        <v>16000000</v>
      </c>
      <c r="I549" s="5">
        <f t="shared" si="72"/>
        <v>219</v>
      </c>
      <c r="K549" s="13" t="str">
        <f t="shared" si="71"/>
        <v>【血祭】浩劫の魔靴=元宝*16000#RMB点*0#经验值*16000000&amp;219</v>
      </c>
    </row>
    <row r="550" spans="2:11">
      <c r="B550" s="15" t="s">
        <v>557</v>
      </c>
      <c r="C550" s="5" t="s">
        <v>11</v>
      </c>
      <c r="D550" s="5">
        <f t="shared" si="73"/>
        <v>16000</v>
      </c>
      <c r="E550" s="5" t="s">
        <v>12</v>
      </c>
      <c r="F550" s="5">
        <v>0</v>
      </c>
      <c r="G550" s="5" t="s">
        <v>13</v>
      </c>
      <c r="H550" s="5">
        <f t="shared" si="74"/>
        <v>16000000</v>
      </c>
      <c r="I550" s="5">
        <f t="shared" si="72"/>
        <v>219</v>
      </c>
      <c r="K550" s="13" t="str">
        <f t="shared" si="71"/>
        <v>【血祭】浩劫の道盔=元宝*16000#RMB点*0#经验值*16000000&amp;219</v>
      </c>
    </row>
    <row r="551" spans="2:11">
      <c r="B551" s="15" t="s">
        <v>558</v>
      </c>
      <c r="C551" s="5" t="s">
        <v>11</v>
      </c>
      <c r="D551" s="5">
        <f t="shared" si="73"/>
        <v>16000</v>
      </c>
      <c r="E551" s="5" t="s">
        <v>12</v>
      </c>
      <c r="F551" s="5">
        <v>0</v>
      </c>
      <c r="G551" s="5" t="s">
        <v>13</v>
      </c>
      <c r="H551" s="5">
        <f t="shared" si="74"/>
        <v>16000000</v>
      </c>
      <c r="I551" s="5">
        <f t="shared" si="72"/>
        <v>219</v>
      </c>
      <c r="K551" s="13" t="str">
        <f t="shared" si="71"/>
        <v>【血祭】浩劫の道链=元宝*16000#RMB点*0#经验值*16000000&amp;219</v>
      </c>
    </row>
    <row r="552" spans="2:11">
      <c r="B552" s="15" t="s">
        <v>559</v>
      </c>
      <c r="C552" s="5" t="s">
        <v>11</v>
      </c>
      <c r="D552" s="5">
        <f t="shared" si="73"/>
        <v>16000</v>
      </c>
      <c r="E552" s="5" t="s">
        <v>12</v>
      </c>
      <c r="F552" s="5">
        <v>0</v>
      </c>
      <c r="G552" s="5" t="s">
        <v>13</v>
      </c>
      <c r="H552" s="5">
        <f t="shared" si="74"/>
        <v>16000000</v>
      </c>
      <c r="I552" s="5">
        <f t="shared" si="72"/>
        <v>219</v>
      </c>
      <c r="K552" s="13" t="str">
        <f t="shared" si="71"/>
        <v>【血祭】浩劫の道镯=元宝*16000#RMB点*0#经验值*16000000&amp;219</v>
      </c>
    </row>
    <row r="553" spans="2:11">
      <c r="B553" s="15" t="s">
        <v>560</v>
      </c>
      <c r="C553" s="5" t="s">
        <v>11</v>
      </c>
      <c r="D553" s="5">
        <f t="shared" si="73"/>
        <v>16000</v>
      </c>
      <c r="E553" s="5" t="s">
        <v>12</v>
      </c>
      <c r="F553" s="5">
        <v>0</v>
      </c>
      <c r="G553" s="5" t="s">
        <v>13</v>
      </c>
      <c r="H553" s="5">
        <f t="shared" si="74"/>
        <v>16000000</v>
      </c>
      <c r="I553" s="5">
        <f t="shared" si="72"/>
        <v>219</v>
      </c>
      <c r="K553" s="13" t="str">
        <f t="shared" si="71"/>
        <v>【血祭】浩劫の道戒=元宝*16000#RMB点*0#经验值*16000000&amp;219</v>
      </c>
    </row>
    <row r="554" spans="2:11">
      <c r="B554" s="15" t="s">
        <v>561</v>
      </c>
      <c r="C554" s="5" t="s">
        <v>11</v>
      </c>
      <c r="D554" s="5">
        <f t="shared" si="73"/>
        <v>16000</v>
      </c>
      <c r="E554" s="5" t="s">
        <v>12</v>
      </c>
      <c r="F554" s="5">
        <v>0</v>
      </c>
      <c r="G554" s="5" t="s">
        <v>13</v>
      </c>
      <c r="H554" s="5">
        <f t="shared" si="74"/>
        <v>16000000</v>
      </c>
      <c r="I554" s="5">
        <f t="shared" si="72"/>
        <v>219</v>
      </c>
      <c r="K554" s="13" t="str">
        <f t="shared" si="71"/>
        <v>【血祭】浩劫の道勋=元宝*16000#RMB点*0#经验值*16000000&amp;219</v>
      </c>
    </row>
    <row r="555" spans="2:11">
      <c r="B555" s="15" t="s">
        <v>562</v>
      </c>
      <c r="C555" s="5" t="s">
        <v>11</v>
      </c>
      <c r="D555" s="5">
        <f t="shared" si="73"/>
        <v>16000</v>
      </c>
      <c r="E555" s="5" t="s">
        <v>12</v>
      </c>
      <c r="F555" s="5">
        <v>0</v>
      </c>
      <c r="G555" s="5" t="s">
        <v>13</v>
      </c>
      <c r="H555" s="5">
        <f t="shared" si="74"/>
        <v>16000000</v>
      </c>
      <c r="I555" s="5">
        <f t="shared" si="72"/>
        <v>219</v>
      </c>
      <c r="K555" s="13" t="str">
        <f t="shared" si="71"/>
        <v>【血祭】浩劫の道带=元宝*16000#RMB点*0#经验值*16000000&amp;219</v>
      </c>
    </row>
    <row r="556" spans="2:11">
      <c r="B556" s="15" t="s">
        <v>563</v>
      </c>
      <c r="C556" s="5" t="s">
        <v>11</v>
      </c>
      <c r="D556" s="5">
        <f t="shared" si="73"/>
        <v>16000</v>
      </c>
      <c r="E556" s="5" t="s">
        <v>12</v>
      </c>
      <c r="F556" s="5">
        <v>0</v>
      </c>
      <c r="G556" s="5" t="s">
        <v>13</v>
      </c>
      <c r="H556" s="5">
        <f t="shared" si="74"/>
        <v>16000000</v>
      </c>
      <c r="I556" s="5">
        <f t="shared" si="72"/>
        <v>219</v>
      </c>
      <c r="K556" s="13" t="str">
        <f t="shared" si="71"/>
        <v>【血祭】浩劫の道靴=元宝*16000#RMB点*0#经验值*16000000&amp;219</v>
      </c>
    </row>
    <row r="557" s="4" customFormat="1" spans="2:11">
      <c r="B557" s="9"/>
      <c r="C557" s="9"/>
      <c r="D557" s="9"/>
      <c r="E557" s="9"/>
      <c r="F557" s="9"/>
      <c r="G557" s="9"/>
      <c r="H557" s="9"/>
      <c r="I557" s="9"/>
      <c r="K557" s="12" t="s">
        <v>564</v>
      </c>
    </row>
    <row r="558" spans="2:11">
      <c r="B558" s="14" t="s">
        <v>565</v>
      </c>
      <c r="C558" s="5" t="s">
        <v>11</v>
      </c>
      <c r="D558" s="5">
        <f t="shared" ref="D558:D564" si="75">D372*2</f>
        <v>60000</v>
      </c>
      <c r="E558" s="5" t="s">
        <v>12</v>
      </c>
      <c r="F558" s="5">
        <v>0</v>
      </c>
      <c r="G558" s="5" t="s">
        <v>13</v>
      </c>
      <c r="H558" s="5">
        <f t="shared" ref="H558:H565" si="76">D558*1000</f>
        <v>60000000</v>
      </c>
      <c r="I558" s="5">
        <f>I527+1</f>
        <v>220</v>
      </c>
      <c r="K558" s="13" t="str">
        <f t="shared" ref="K558:K601" si="77">""&amp;B558&amp;"="&amp;C558&amp;"*"&amp;D558&amp;"#"&amp;E558&amp;"*"&amp;F558&amp;"#"&amp;G558&amp;"*"&amp;H558&amp;"&amp;"&amp;I558&amp;""</f>
        <v>【血祭】幽皇の神斩=元宝*60000#RMB点*0#经验值*60000000&amp;220</v>
      </c>
    </row>
    <row r="559" spans="2:11">
      <c r="B559" s="15" t="s">
        <v>566</v>
      </c>
      <c r="C559" s="5" t="s">
        <v>11</v>
      </c>
      <c r="D559" s="5">
        <f t="shared" si="75"/>
        <v>60000</v>
      </c>
      <c r="E559" s="5" t="s">
        <v>12</v>
      </c>
      <c r="F559" s="5">
        <v>0</v>
      </c>
      <c r="G559" s="5" t="s">
        <v>13</v>
      </c>
      <c r="H559" s="5">
        <f t="shared" si="76"/>
        <v>60000000</v>
      </c>
      <c r="I559" s="5">
        <f>I528+1</f>
        <v>220</v>
      </c>
      <c r="K559" s="13" t="str">
        <f t="shared" si="77"/>
        <v>【血祭】幽皇の魔杖=元宝*60000#RMB点*0#经验值*60000000&amp;220</v>
      </c>
    </row>
    <row r="560" spans="2:11">
      <c r="B560" s="15" t="s">
        <v>567</v>
      </c>
      <c r="C560" s="5" t="s">
        <v>11</v>
      </c>
      <c r="D560" s="5">
        <f t="shared" si="75"/>
        <v>60000</v>
      </c>
      <c r="E560" s="5" t="s">
        <v>12</v>
      </c>
      <c r="F560" s="5">
        <v>0</v>
      </c>
      <c r="G560" s="5" t="s">
        <v>13</v>
      </c>
      <c r="H560" s="5">
        <f t="shared" si="76"/>
        <v>60000000</v>
      </c>
      <c r="I560" s="5">
        <f>I529+1</f>
        <v>220</v>
      </c>
      <c r="K560" s="13" t="str">
        <f t="shared" si="77"/>
        <v>【血祭】幽皇の圣剑=元宝*60000#RMB点*0#经验值*60000000&amp;220</v>
      </c>
    </row>
    <row r="561" spans="2:11">
      <c r="B561" s="15" t="s">
        <v>568</v>
      </c>
      <c r="C561" s="5" t="s">
        <v>11</v>
      </c>
      <c r="D561" s="5">
        <f t="shared" si="75"/>
        <v>40000</v>
      </c>
      <c r="E561" s="5" t="s">
        <v>12</v>
      </c>
      <c r="F561" s="5">
        <v>0</v>
      </c>
      <c r="G561" s="5" t="s">
        <v>13</v>
      </c>
      <c r="H561" s="5">
        <f t="shared" si="76"/>
        <v>40000000</v>
      </c>
      <c r="I561" s="5">
        <f>I530+1</f>
        <v>220</v>
      </c>
      <c r="K561" s="13" t="str">
        <f t="shared" si="77"/>
        <v>【血祭】幽皇の战甲=元宝*40000#RMB点*0#经验值*40000000&amp;220</v>
      </c>
    </row>
    <row r="562" spans="2:11">
      <c r="B562" s="15" t="s">
        <v>569</v>
      </c>
      <c r="C562" s="5" t="s">
        <v>11</v>
      </c>
      <c r="D562" s="5">
        <f t="shared" si="75"/>
        <v>40000</v>
      </c>
      <c r="E562" s="5" t="s">
        <v>12</v>
      </c>
      <c r="F562" s="5">
        <v>0</v>
      </c>
      <c r="G562" s="5" t="s">
        <v>13</v>
      </c>
      <c r="H562" s="5">
        <f t="shared" si="76"/>
        <v>40000000</v>
      </c>
      <c r="I562" s="5">
        <f>I531+1</f>
        <v>220</v>
      </c>
      <c r="K562" s="13" t="str">
        <f t="shared" si="77"/>
        <v>【血祭】幽皇の战衣=元宝*40000#RMB点*0#经验值*40000000&amp;220</v>
      </c>
    </row>
    <row r="563" spans="2:11">
      <c r="B563" s="15" t="s">
        <v>570</v>
      </c>
      <c r="C563" s="5" t="s">
        <v>11</v>
      </c>
      <c r="D563" s="5">
        <f t="shared" si="75"/>
        <v>40000</v>
      </c>
      <c r="E563" s="5" t="s">
        <v>12</v>
      </c>
      <c r="F563" s="5">
        <v>0</v>
      </c>
      <c r="G563" s="5" t="s">
        <v>13</v>
      </c>
      <c r="H563" s="5">
        <f t="shared" si="76"/>
        <v>40000000</v>
      </c>
      <c r="I563" s="5">
        <f t="shared" ref="I563:I594" si="78">I532+1</f>
        <v>220</v>
      </c>
      <c r="K563" s="13" t="str">
        <f t="shared" si="77"/>
        <v>【血祭】幽皇の魔袍=元宝*40000#RMB点*0#经验值*40000000&amp;220</v>
      </c>
    </row>
    <row r="564" spans="2:11">
      <c r="B564" s="15" t="s">
        <v>571</v>
      </c>
      <c r="C564" s="5" t="s">
        <v>11</v>
      </c>
      <c r="D564" s="5">
        <f t="shared" si="75"/>
        <v>40000</v>
      </c>
      <c r="E564" s="5" t="s">
        <v>12</v>
      </c>
      <c r="F564" s="5">
        <v>0</v>
      </c>
      <c r="G564" s="5" t="s">
        <v>13</v>
      </c>
      <c r="H564" s="5">
        <f t="shared" si="76"/>
        <v>40000000</v>
      </c>
      <c r="I564" s="5">
        <f t="shared" si="78"/>
        <v>220</v>
      </c>
      <c r="K564" s="13" t="str">
        <f t="shared" si="77"/>
        <v>【血祭】幽皇の魔衣=元宝*40000#RMB点*0#经验值*40000000&amp;220</v>
      </c>
    </row>
    <row r="565" spans="2:11">
      <c r="B565" s="15" t="s">
        <v>572</v>
      </c>
      <c r="C565" s="5" t="s">
        <v>11</v>
      </c>
      <c r="D565" s="5">
        <f t="shared" ref="D565:D596" si="79">D379*2</f>
        <v>40000</v>
      </c>
      <c r="E565" s="5" t="s">
        <v>12</v>
      </c>
      <c r="F565" s="5">
        <v>0</v>
      </c>
      <c r="G565" s="5" t="s">
        <v>13</v>
      </c>
      <c r="H565" s="5">
        <f t="shared" si="76"/>
        <v>40000000</v>
      </c>
      <c r="I565" s="5">
        <f t="shared" si="78"/>
        <v>220</v>
      </c>
      <c r="K565" s="13" t="str">
        <f t="shared" si="77"/>
        <v>【血祭】幽皇の尊袍=元宝*40000#RMB点*0#经验值*40000000&amp;220</v>
      </c>
    </row>
    <row r="566" spans="2:11">
      <c r="B566" s="15" t="s">
        <v>573</v>
      </c>
      <c r="C566" s="5" t="s">
        <v>11</v>
      </c>
      <c r="D566" s="5">
        <f t="shared" si="79"/>
        <v>40000</v>
      </c>
      <c r="E566" s="5" t="s">
        <v>12</v>
      </c>
      <c r="F566" s="5">
        <v>0</v>
      </c>
      <c r="G566" s="5" t="s">
        <v>13</v>
      </c>
      <c r="H566" s="5">
        <f t="shared" ref="H566:H597" si="80">D566*1000</f>
        <v>40000000</v>
      </c>
      <c r="I566" s="5">
        <f t="shared" si="78"/>
        <v>220</v>
      </c>
      <c r="K566" s="13" t="str">
        <f t="shared" si="77"/>
        <v>【血祭】幽皇の尊衣=元宝*40000#RMB点*0#经验值*40000000&amp;220</v>
      </c>
    </row>
    <row r="567" spans="2:11">
      <c r="B567" s="15" t="s">
        <v>574</v>
      </c>
      <c r="C567" s="5" t="s">
        <v>11</v>
      </c>
      <c r="D567" s="5">
        <f t="shared" si="79"/>
        <v>20000</v>
      </c>
      <c r="E567" s="5" t="s">
        <v>12</v>
      </c>
      <c r="F567" s="5">
        <v>0</v>
      </c>
      <c r="G567" s="5" t="s">
        <v>13</v>
      </c>
      <c r="H567" s="5">
        <f t="shared" si="80"/>
        <v>20000000</v>
      </c>
      <c r="I567" s="5">
        <f t="shared" si="78"/>
        <v>220</v>
      </c>
      <c r="K567" s="13" t="str">
        <f t="shared" si="77"/>
        <v>【血祭】幽皇の战盔=元宝*20000#RMB点*0#经验值*20000000&amp;220</v>
      </c>
    </row>
    <row r="568" spans="2:11">
      <c r="B568" s="15" t="s">
        <v>575</v>
      </c>
      <c r="C568" s="5" t="s">
        <v>11</v>
      </c>
      <c r="D568" s="5">
        <f t="shared" si="79"/>
        <v>20000</v>
      </c>
      <c r="E568" s="5" t="s">
        <v>12</v>
      </c>
      <c r="F568" s="5">
        <v>0</v>
      </c>
      <c r="G568" s="5" t="s">
        <v>13</v>
      </c>
      <c r="H568" s="5">
        <f t="shared" si="80"/>
        <v>20000000</v>
      </c>
      <c r="I568" s="5">
        <f t="shared" si="78"/>
        <v>220</v>
      </c>
      <c r="K568" s="13" t="str">
        <f t="shared" si="77"/>
        <v>【血祭】幽皇の战链=元宝*20000#RMB点*0#经验值*20000000&amp;220</v>
      </c>
    </row>
    <row r="569" spans="2:11">
      <c r="B569" s="15" t="s">
        <v>576</v>
      </c>
      <c r="C569" s="5" t="s">
        <v>11</v>
      </c>
      <c r="D569" s="5">
        <f t="shared" si="79"/>
        <v>20000</v>
      </c>
      <c r="E569" s="5" t="s">
        <v>12</v>
      </c>
      <c r="F569" s="5">
        <v>0</v>
      </c>
      <c r="G569" s="5" t="s">
        <v>13</v>
      </c>
      <c r="H569" s="5">
        <f t="shared" si="80"/>
        <v>20000000</v>
      </c>
      <c r="I569" s="5">
        <f t="shared" si="78"/>
        <v>220</v>
      </c>
      <c r="K569" s="13" t="str">
        <f t="shared" si="77"/>
        <v>【血祭】幽皇の战镯=元宝*20000#RMB点*0#经验值*20000000&amp;220</v>
      </c>
    </row>
    <row r="570" spans="2:11">
      <c r="B570" s="15" t="s">
        <v>577</v>
      </c>
      <c r="C570" s="5" t="s">
        <v>11</v>
      </c>
      <c r="D570" s="5">
        <f t="shared" si="79"/>
        <v>20000</v>
      </c>
      <c r="E570" s="5" t="s">
        <v>12</v>
      </c>
      <c r="F570" s="5">
        <v>0</v>
      </c>
      <c r="G570" s="5" t="s">
        <v>13</v>
      </c>
      <c r="H570" s="5">
        <f t="shared" si="80"/>
        <v>20000000</v>
      </c>
      <c r="I570" s="5">
        <f t="shared" si="78"/>
        <v>220</v>
      </c>
      <c r="K570" s="13" t="str">
        <f t="shared" si="77"/>
        <v>【血祭】幽皇の战戒=元宝*20000#RMB点*0#经验值*20000000&amp;220</v>
      </c>
    </row>
    <row r="571" spans="2:11">
      <c r="B571" s="15" t="s">
        <v>578</v>
      </c>
      <c r="C571" s="5" t="s">
        <v>11</v>
      </c>
      <c r="D571" s="5">
        <f t="shared" si="79"/>
        <v>20000</v>
      </c>
      <c r="E571" s="5" t="s">
        <v>12</v>
      </c>
      <c r="F571" s="5">
        <v>0</v>
      </c>
      <c r="G571" s="5" t="s">
        <v>13</v>
      </c>
      <c r="H571" s="5">
        <f t="shared" si="80"/>
        <v>20000000</v>
      </c>
      <c r="I571" s="5">
        <f t="shared" si="78"/>
        <v>220</v>
      </c>
      <c r="K571" s="13" t="str">
        <f t="shared" si="77"/>
        <v>【血祭】幽皇の战勋=元宝*20000#RMB点*0#经验值*20000000&amp;220</v>
      </c>
    </row>
    <row r="572" spans="2:11">
      <c r="B572" s="15" t="s">
        <v>579</v>
      </c>
      <c r="C572" s="5" t="s">
        <v>11</v>
      </c>
      <c r="D572" s="5">
        <f t="shared" si="79"/>
        <v>20000</v>
      </c>
      <c r="E572" s="5" t="s">
        <v>12</v>
      </c>
      <c r="F572" s="5">
        <v>0</v>
      </c>
      <c r="G572" s="5" t="s">
        <v>13</v>
      </c>
      <c r="H572" s="5">
        <f t="shared" si="80"/>
        <v>20000000</v>
      </c>
      <c r="I572" s="5">
        <f t="shared" si="78"/>
        <v>220</v>
      </c>
      <c r="K572" s="13" t="str">
        <f t="shared" si="77"/>
        <v>【血祭】幽皇の战带=元宝*20000#RMB点*0#经验值*20000000&amp;220</v>
      </c>
    </row>
    <row r="573" spans="2:11">
      <c r="B573" s="15" t="s">
        <v>580</v>
      </c>
      <c r="C573" s="5" t="s">
        <v>11</v>
      </c>
      <c r="D573" s="5">
        <f t="shared" si="79"/>
        <v>20000</v>
      </c>
      <c r="E573" s="5" t="s">
        <v>12</v>
      </c>
      <c r="F573" s="5">
        <v>0</v>
      </c>
      <c r="G573" s="5" t="s">
        <v>13</v>
      </c>
      <c r="H573" s="5">
        <f t="shared" si="80"/>
        <v>20000000</v>
      </c>
      <c r="I573" s="5">
        <f t="shared" si="78"/>
        <v>220</v>
      </c>
      <c r="K573" s="13" t="str">
        <f t="shared" si="77"/>
        <v>【血祭】幽皇の战靴=元宝*20000#RMB点*0#经验值*20000000&amp;220</v>
      </c>
    </row>
    <row r="574" spans="2:11">
      <c r="B574" s="15" t="s">
        <v>581</v>
      </c>
      <c r="C574" s="5" t="s">
        <v>11</v>
      </c>
      <c r="D574" s="5">
        <f t="shared" si="79"/>
        <v>20000</v>
      </c>
      <c r="E574" s="5" t="s">
        <v>12</v>
      </c>
      <c r="F574" s="5">
        <v>0</v>
      </c>
      <c r="G574" s="5" t="s">
        <v>13</v>
      </c>
      <c r="H574" s="5">
        <f t="shared" si="80"/>
        <v>20000000</v>
      </c>
      <c r="I574" s="5">
        <f t="shared" si="78"/>
        <v>220</v>
      </c>
      <c r="K574" s="13" t="str">
        <f t="shared" si="77"/>
        <v>【血祭】幽皇の魔盔=元宝*20000#RMB点*0#经验值*20000000&amp;220</v>
      </c>
    </row>
    <row r="575" spans="2:11">
      <c r="B575" s="15" t="s">
        <v>582</v>
      </c>
      <c r="C575" s="5" t="s">
        <v>11</v>
      </c>
      <c r="D575" s="5">
        <f t="shared" si="79"/>
        <v>20000</v>
      </c>
      <c r="E575" s="5" t="s">
        <v>12</v>
      </c>
      <c r="F575" s="5">
        <v>0</v>
      </c>
      <c r="G575" s="5" t="s">
        <v>13</v>
      </c>
      <c r="H575" s="5">
        <f t="shared" si="80"/>
        <v>20000000</v>
      </c>
      <c r="I575" s="5">
        <f t="shared" si="78"/>
        <v>220</v>
      </c>
      <c r="K575" s="13" t="str">
        <f t="shared" si="77"/>
        <v>【血祭】幽皇の魔链=元宝*20000#RMB点*0#经验值*20000000&amp;220</v>
      </c>
    </row>
    <row r="576" spans="2:11">
      <c r="B576" s="15" t="s">
        <v>583</v>
      </c>
      <c r="C576" s="5" t="s">
        <v>11</v>
      </c>
      <c r="D576" s="5">
        <f t="shared" si="79"/>
        <v>20000</v>
      </c>
      <c r="E576" s="5" t="s">
        <v>12</v>
      </c>
      <c r="F576" s="5">
        <v>0</v>
      </c>
      <c r="G576" s="5" t="s">
        <v>13</v>
      </c>
      <c r="H576" s="5">
        <f t="shared" si="80"/>
        <v>20000000</v>
      </c>
      <c r="I576" s="5">
        <f t="shared" si="78"/>
        <v>220</v>
      </c>
      <c r="K576" s="13" t="str">
        <f t="shared" si="77"/>
        <v>【血祭】幽皇の魔镯=元宝*20000#RMB点*0#经验值*20000000&amp;220</v>
      </c>
    </row>
    <row r="577" spans="2:11">
      <c r="B577" s="15" t="s">
        <v>584</v>
      </c>
      <c r="C577" s="5" t="s">
        <v>11</v>
      </c>
      <c r="D577" s="5">
        <f t="shared" si="79"/>
        <v>20000</v>
      </c>
      <c r="E577" s="5" t="s">
        <v>12</v>
      </c>
      <c r="F577" s="5">
        <v>0</v>
      </c>
      <c r="G577" s="5" t="s">
        <v>13</v>
      </c>
      <c r="H577" s="5">
        <f t="shared" si="80"/>
        <v>20000000</v>
      </c>
      <c r="I577" s="5">
        <f t="shared" si="78"/>
        <v>220</v>
      </c>
      <c r="K577" s="13" t="str">
        <f t="shared" si="77"/>
        <v>【血祭】幽皇の魔戒=元宝*20000#RMB点*0#经验值*20000000&amp;220</v>
      </c>
    </row>
    <row r="578" spans="2:11">
      <c r="B578" s="15" t="s">
        <v>585</v>
      </c>
      <c r="C578" s="5" t="s">
        <v>11</v>
      </c>
      <c r="D578" s="5">
        <f t="shared" si="79"/>
        <v>20000</v>
      </c>
      <c r="E578" s="5" t="s">
        <v>12</v>
      </c>
      <c r="F578" s="5">
        <v>0</v>
      </c>
      <c r="G578" s="5" t="s">
        <v>13</v>
      </c>
      <c r="H578" s="5">
        <f t="shared" si="80"/>
        <v>20000000</v>
      </c>
      <c r="I578" s="5">
        <f t="shared" si="78"/>
        <v>220</v>
      </c>
      <c r="K578" s="13" t="str">
        <f t="shared" si="77"/>
        <v>【血祭】幽皇の魔勋=元宝*20000#RMB点*0#经验值*20000000&amp;220</v>
      </c>
    </row>
    <row r="579" spans="2:11">
      <c r="B579" s="15" t="s">
        <v>586</v>
      </c>
      <c r="C579" s="5" t="s">
        <v>11</v>
      </c>
      <c r="D579" s="5">
        <f t="shared" si="79"/>
        <v>20000</v>
      </c>
      <c r="E579" s="5" t="s">
        <v>12</v>
      </c>
      <c r="F579" s="5">
        <v>0</v>
      </c>
      <c r="G579" s="5" t="s">
        <v>13</v>
      </c>
      <c r="H579" s="5">
        <f t="shared" si="80"/>
        <v>20000000</v>
      </c>
      <c r="I579" s="5">
        <f t="shared" si="78"/>
        <v>220</v>
      </c>
      <c r="K579" s="13" t="str">
        <f t="shared" si="77"/>
        <v>【血祭】幽皇の魔带=元宝*20000#RMB点*0#经验值*20000000&amp;220</v>
      </c>
    </row>
    <row r="580" spans="2:11">
      <c r="B580" s="15" t="s">
        <v>587</v>
      </c>
      <c r="C580" s="5" t="s">
        <v>11</v>
      </c>
      <c r="D580" s="5">
        <f t="shared" si="79"/>
        <v>20000</v>
      </c>
      <c r="E580" s="5" t="s">
        <v>12</v>
      </c>
      <c r="F580" s="5">
        <v>0</v>
      </c>
      <c r="G580" s="5" t="s">
        <v>13</v>
      </c>
      <c r="H580" s="5">
        <f t="shared" si="80"/>
        <v>20000000</v>
      </c>
      <c r="I580" s="5">
        <f t="shared" si="78"/>
        <v>220</v>
      </c>
      <c r="K580" s="13" t="str">
        <f t="shared" si="77"/>
        <v>【血祭】幽皇の魔靴=元宝*20000#RMB点*0#经验值*20000000&amp;220</v>
      </c>
    </row>
    <row r="581" spans="2:11">
      <c r="B581" s="15" t="s">
        <v>588</v>
      </c>
      <c r="C581" s="5" t="s">
        <v>11</v>
      </c>
      <c r="D581" s="5">
        <f t="shared" si="79"/>
        <v>20000</v>
      </c>
      <c r="E581" s="5" t="s">
        <v>12</v>
      </c>
      <c r="F581" s="5">
        <v>0</v>
      </c>
      <c r="G581" s="5" t="s">
        <v>13</v>
      </c>
      <c r="H581" s="5">
        <f t="shared" si="80"/>
        <v>20000000</v>
      </c>
      <c r="I581" s="5">
        <f t="shared" si="78"/>
        <v>220</v>
      </c>
      <c r="K581" s="13" t="str">
        <f t="shared" si="77"/>
        <v>【血祭】幽皇の道盔=元宝*20000#RMB点*0#经验值*20000000&amp;220</v>
      </c>
    </row>
    <row r="582" spans="2:11">
      <c r="B582" s="15" t="s">
        <v>589</v>
      </c>
      <c r="C582" s="5" t="s">
        <v>11</v>
      </c>
      <c r="D582" s="5">
        <f t="shared" si="79"/>
        <v>20000</v>
      </c>
      <c r="E582" s="5" t="s">
        <v>12</v>
      </c>
      <c r="F582" s="5">
        <v>0</v>
      </c>
      <c r="G582" s="5" t="s">
        <v>13</v>
      </c>
      <c r="H582" s="5">
        <f t="shared" si="80"/>
        <v>20000000</v>
      </c>
      <c r="I582" s="5">
        <f t="shared" si="78"/>
        <v>220</v>
      </c>
      <c r="K582" s="13" t="str">
        <f t="shared" si="77"/>
        <v>【血祭】幽皇の道链=元宝*20000#RMB点*0#经验值*20000000&amp;220</v>
      </c>
    </row>
    <row r="583" spans="2:11">
      <c r="B583" s="15" t="s">
        <v>590</v>
      </c>
      <c r="C583" s="5" t="s">
        <v>11</v>
      </c>
      <c r="D583" s="5">
        <f t="shared" si="79"/>
        <v>20000</v>
      </c>
      <c r="E583" s="5" t="s">
        <v>12</v>
      </c>
      <c r="F583" s="5">
        <v>0</v>
      </c>
      <c r="G583" s="5" t="s">
        <v>13</v>
      </c>
      <c r="H583" s="5">
        <f t="shared" si="80"/>
        <v>20000000</v>
      </c>
      <c r="I583" s="5">
        <f t="shared" si="78"/>
        <v>220</v>
      </c>
      <c r="K583" s="13" t="str">
        <f t="shared" si="77"/>
        <v>【血祭】幽皇の道镯=元宝*20000#RMB点*0#经验值*20000000&amp;220</v>
      </c>
    </row>
    <row r="584" spans="2:11">
      <c r="B584" s="15" t="s">
        <v>591</v>
      </c>
      <c r="C584" s="5" t="s">
        <v>11</v>
      </c>
      <c r="D584" s="5">
        <f t="shared" si="79"/>
        <v>20000</v>
      </c>
      <c r="E584" s="5" t="s">
        <v>12</v>
      </c>
      <c r="F584" s="5">
        <v>0</v>
      </c>
      <c r="G584" s="5" t="s">
        <v>13</v>
      </c>
      <c r="H584" s="5">
        <f t="shared" si="80"/>
        <v>20000000</v>
      </c>
      <c r="I584" s="5">
        <f t="shared" si="78"/>
        <v>220</v>
      </c>
      <c r="K584" s="13" t="str">
        <f t="shared" si="77"/>
        <v>【血祭】幽皇の道戒=元宝*20000#RMB点*0#经验值*20000000&amp;220</v>
      </c>
    </row>
    <row r="585" spans="2:11">
      <c r="B585" s="15" t="s">
        <v>592</v>
      </c>
      <c r="C585" s="5" t="s">
        <v>11</v>
      </c>
      <c r="D585" s="5">
        <f t="shared" si="79"/>
        <v>20000</v>
      </c>
      <c r="E585" s="5" t="s">
        <v>12</v>
      </c>
      <c r="F585" s="5">
        <v>0</v>
      </c>
      <c r="G585" s="5" t="s">
        <v>13</v>
      </c>
      <c r="H585" s="5">
        <f t="shared" si="80"/>
        <v>20000000</v>
      </c>
      <c r="I585" s="5">
        <f t="shared" si="78"/>
        <v>220</v>
      </c>
      <c r="K585" s="13" t="str">
        <f t="shared" si="77"/>
        <v>【血祭】幽皇の道勋=元宝*20000#RMB点*0#经验值*20000000&amp;220</v>
      </c>
    </row>
    <row r="586" spans="2:11">
      <c r="B586" s="15" t="s">
        <v>593</v>
      </c>
      <c r="C586" s="5" t="s">
        <v>11</v>
      </c>
      <c r="D586" s="5">
        <f t="shared" si="79"/>
        <v>20000</v>
      </c>
      <c r="E586" s="5" t="s">
        <v>12</v>
      </c>
      <c r="F586" s="5">
        <v>0</v>
      </c>
      <c r="G586" s="5" t="s">
        <v>13</v>
      </c>
      <c r="H586" s="5">
        <f t="shared" si="80"/>
        <v>20000000</v>
      </c>
      <c r="I586" s="5">
        <f t="shared" si="78"/>
        <v>220</v>
      </c>
      <c r="K586" s="13" t="str">
        <f t="shared" si="77"/>
        <v>【血祭】幽皇の道带=元宝*20000#RMB点*0#经验值*20000000&amp;220</v>
      </c>
    </row>
    <row r="587" spans="2:11">
      <c r="B587" s="15" t="s">
        <v>594</v>
      </c>
      <c r="C587" s="5" t="s">
        <v>11</v>
      </c>
      <c r="D587" s="5">
        <f t="shared" si="79"/>
        <v>20000</v>
      </c>
      <c r="E587" s="5" t="s">
        <v>12</v>
      </c>
      <c r="F587" s="5">
        <v>0</v>
      </c>
      <c r="G587" s="5" t="s">
        <v>13</v>
      </c>
      <c r="H587" s="5">
        <f t="shared" si="80"/>
        <v>20000000</v>
      </c>
      <c r="I587" s="5">
        <f t="shared" si="78"/>
        <v>220</v>
      </c>
      <c r="K587" s="13" t="str">
        <f t="shared" si="77"/>
        <v>【血祭】幽皇の道靴=元宝*20000#RMB点*0#经验值*20000000&amp;220</v>
      </c>
    </row>
    <row r="588" s="4" customFormat="1" spans="2:11">
      <c r="B588" s="9"/>
      <c r="C588" s="9"/>
      <c r="D588" s="9"/>
      <c r="E588" s="9"/>
      <c r="F588" s="9"/>
      <c r="G588" s="9"/>
      <c r="H588" s="9"/>
      <c r="I588" s="9"/>
      <c r="K588" s="12" t="s">
        <v>595</v>
      </c>
    </row>
    <row r="589" spans="2:11">
      <c r="B589" s="14" t="s">
        <v>596</v>
      </c>
      <c r="C589" s="5" t="s">
        <v>11</v>
      </c>
      <c r="D589" s="5">
        <f t="shared" ref="D589:D597" si="81">D403*2</f>
        <v>72000</v>
      </c>
      <c r="E589" s="5" t="s">
        <v>12</v>
      </c>
      <c r="F589" s="5">
        <v>0</v>
      </c>
      <c r="G589" s="5" t="s">
        <v>13</v>
      </c>
      <c r="H589" s="5">
        <f t="shared" ref="H589:H598" si="82">D589*1000</f>
        <v>72000000</v>
      </c>
      <c r="I589" s="5">
        <f t="shared" ref="I589:I595" si="83">I558+1</f>
        <v>221</v>
      </c>
      <c r="K589" s="13" t="str">
        <f t="shared" ref="K589:K618" si="84">""&amp;B589&amp;"="&amp;C589&amp;"*"&amp;D589&amp;"#"&amp;E589&amp;"*"&amp;F589&amp;"#"&amp;G589&amp;"*"&amp;H589&amp;"&amp;"&amp;I589&amp;""</f>
        <v>【血祭】帝恨の神斩=元宝*72000#RMB点*0#经验值*72000000&amp;221</v>
      </c>
    </row>
    <row r="590" spans="2:11">
      <c r="B590" s="15" t="s">
        <v>597</v>
      </c>
      <c r="C590" s="5" t="s">
        <v>11</v>
      </c>
      <c r="D590" s="5">
        <f t="shared" si="81"/>
        <v>72000</v>
      </c>
      <c r="E590" s="5" t="s">
        <v>12</v>
      </c>
      <c r="F590" s="5">
        <v>0</v>
      </c>
      <c r="G590" s="5" t="s">
        <v>13</v>
      </c>
      <c r="H590" s="5">
        <f t="shared" si="82"/>
        <v>72000000</v>
      </c>
      <c r="I590" s="5">
        <f t="shared" si="83"/>
        <v>221</v>
      </c>
      <c r="K590" s="13" t="str">
        <f t="shared" si="84"/>
        <v>【血祭】帝恨の魔杖=元宝*72000#RMB点*0#经验值*72000000&amp;221</v>
      </c>
    </row>
    <row r="591" spans="2:11">
      <c r="B591" s="15" t="s">
        <v>598</v>
      </c>
      <c r="C591" s="5" t="s">
        <v>11</v>
      </c>
      <c r="D591" s="5">
        <f t="shared" si="81"/>
        <v>72000</v>
      </c>
      <c r="E591" s="5" t="s">
        <v>12</v>
      </c>
      <c r="F591" s="5">
        <v>0</v>
      </c>
      <c r="G591" s="5" t="s">
        <v>13</v>
      </c>
      <c r="H591" s="5">
        <f t="shared" si="82"/>
        <v>72000000</v>
      </c>
      <c r="I591" s="5">
        <f t="shared" si="83"/>
        <v>221</v>
      </c>
      <c r="K591" s="13" t="str">
        <f t="shared" si="84"/>
        <v>【血祭】帝恨の圣剑=元宝*72000#RMB点*0#经验值*72000000&amp;221</v>
      </c>
    </row>
    <row r="592" spans="2:11">
      <c r="B592" s="15" t="s">
        <v>599</v>
      </c>
      <c r="C592" s="5" t="s">
        <v>11</v>
      </c>
      <c r="D592" s="5">
        <f t="shared" si="81"/>
        <v>48000</v>
      </c>
      <c r="E592" s="5" t="s">
        <v>12</v>
      </c>
      <c r="F592" s="5">
        <v>0</v>
      </c>
      <c r="G592" s="5" t="s">
        <v>13</v>
      </c>
      <c r="H592" s="5">
        <f t="shared" si="82"/>
        <v>48000000</v>
      </c>
      <c r="I592" s="5">
        <f t="shared" si="83"/>
        <v>221</v>
      </c>
      <c r="K592" s="13" t="str">
        <f t="shared" si="84"/>
        <v>【血祭】帝恨の战甲=元宝*48000#RMB点*0#经验值*48000000&amp;221</v>
      </c>
    </row>
    <row r="593" spans="2:11">
      <c r="B593" s="15" t="s">
        <v>600</v>
      </c>
      <c r="C593" s="5" t="s">
        <v>11</v>
      </c>
      <c r="D593" s="5">
        <f t="shared" si="81"/>
        <v>48000</v>
      </c>
      <c r="E593" s="5" t="s">
        <v>12</v>
      </c>
      <c r="F593" s="5">
        <v>0</v>
      </c>
      <c r="G593" s="5" t="s">
        <v>13</v>
      </c>
      <c r="H593" s="5">
        <f t="shared" si="82"/>
        <v>48000000</v>
      </c>
      <c r="I593" s="5">
        <f t="shared" si="83"/>
        <v>221</v>
      </c>
      <c r="K593" s="13" t="str">
        <f t="shared" si="84"/>
        <v>【血祭】帝恨の战衣=元宝*48000#RMB点*0#经验值*48000000&amp;221</v>
      </c>
    </row>
    <row r="594" spans="2:11">
      <c r="B594" s="15" t="s">
        <v>601</v>
      </c>
      <c r="C594" s="5" t="s">
        <v>11</v>
      </c>
      <c r="D594" s="5">
        <f t="shared" si="81"/>
        <v>48000</v>
      </c>
      <c r="E594" s="5" t="s">
        <v>12</v>
      </c>
      <c r="F594" s="5">
        <v>0</v>
      </c>
      <c r="G594" s="5" t="s">
        <v>13</v>
      </c>
      <c r="H594" s="5">
        <f t="shared" si="82"/>
        <v>48000000</v>
      </c>
      <c r="I594" s="5">
        <f t="shared" si="83"/>
        <v>221</v>
      </c>
      <c r="K594" s="13" t="str">
        <f t="shared" si="84"/>
        <v>【血祭】帝恨の魔袍=元宝*48000#RMB点*0#经验值*48000000&amp;221</v>
      </c>
    </row>
    <row r="595" spans="2:11">
      <c r="B595" s="15" t="s">
        <v>602</v>
      </c>
      <c r="C595" s="5" t="s">
        <v>11</v>
      </c>
      <c r="D595" s="5">
        <f t="shared" si="81"/>
        <v>48000</v>
      </c>
      <c r="E595" s="5" t="s">
        <v>12</v>
      </c>
      <c r="F595" s="5">
        <v>0</v>
      </c>
      <c r="G595" s="5" t="s">
        <v>13</v>
      </c>
      <c r="H595" s="5">
        <f t="shared" si="82"/>
        <v>48000000</v>
      </c>
      <c r="I595" s="5">
        <f t="shared" si="83"/>
        <v>221</v>
      </c>
      <c r="K595" s="13" t="str">
        <f t="shared" si="84"/>
        <v>【血祭】帝恨の魔衣=元宝*48000#RMB点*0#经验值*48000000&amp;221</v>
      </c>
    </row>
    <row r="596" spans="2:11">
      <c r="B596" s="15" t="s">
        <v>603</v>
      </c>
      <c r="C596" s="5" t="s">
        <v>11</v>
      </c>
      <c r="D596" s="5">
        <f t="shared" si="81"/>
        <v>48000</v>
      </c>
      <c r="E596" s="5" t="s">
        <v>12</v>
      </c>
      <c r="F596" s="5">
        <v>0</v>
      </c>
      <c r="G596" s="5" t="s">
        <v>13</v>
      </c>
      <c r="H596" s="5">
        <f t="shared" si="82"/>
        <v>48000000</v>
      </c>
      <c r="I596" s="5">
        <f t="shared" ref="I596:I618" si="85">I565+1</f>
        <v>221</v>
      </c>
      <c r="K596" s="13" t="str">
        <f t="shared" si="84"/>
        <v>【血祭】帝恨の尊袍=元宝*48000#RMB点*0#经验值*48000000&amp;221</v>
      </c>
    </row>
    <row r="597" spans="2:11">
      <c r="B597" s="15" t="s">
        <v>604</v>
      </c>
      <c r="C597" s="5" t="s">
        <v>11</v>
      </c>
      <c r="D597" s="5">
        <f t="shared" si="81"/>
        <v>48000</v>
      </c>
      <c r="E597" s="5" t="s">
        <v>12</v>
      </c>
      <c r="F597" s="5">
        <v>0</v>
      </c>
      <c r="G597" s="5" t="s">
        <v>13</v>
      </c>
      <c r="H597" s="5">
        <f t="shared" si="82"/>
        <v>48000000</v>
      </c>
      <c r="I597" s="5">
        <f t="shared" si="85"/>
        <v>221</v>
      </c>
      <c r="K597" s="13" t="str">
        <f t="shared" si="84"/>
        <v>【血祭】帝恨の尊衣=元宝*48000#RMB点*0#经验值*48000000&amp;221</v>
      </c>
    </row>
    <row r="598" spans="2:11">
      <c r="B598" s="15" t="s">
        <v>605</v>
      </c>
      <c r="C598" s="5" t="s">
        <v>11</v>
      </c>
      <c r="D598" s="5">
        <f t="shared" ref="D598:D618" si="86">D412*2</f>
        <v>24000</v>
      </c>
      <c r="E598" s="5" t="s">
        <v>12</v>
      </c>
      <c r="F598" s="5">
        <v>0</v>
      </c>
      <c r="G598" s="5" t="s">
        <v>13</v>
      </c>
      <c r="H598" s="5">
        <f t="shared" si="82"/>
        <v>24000000</v>
      </c>
      <c r="I598" s="5">
        <f t="shared" si="85"/>
        <v>221</v>
      </c>
      <c r="K598" s="13" t="str">
        <f t="shared" si="84"/>
        <v>【血祭】帝恨の战盔=元宝*24000#RMB点*0#经验值*24000000&amp;221</v>
      </c>
    </row>
    <row r="599" spans="2:11">
      <c r="B599" s="15" t="s">
        <v>606</v>
      </c>
      <c r="C599" s="5" t="s">
        <v>11</v>
      </c>
      <c r="D599" s="5">
        <f t="shared" si="86"/>
        <v>24000</v>
      </c>
      <c r="E599" s="5" t="s">
        <v>12</v>
      </c>
      <c r="F599" s="5">
        <v>0</v>
      </c>
      <c r="G599" s="5" t="s">
        <v>13</v>
      </c>
      <c r="H599" s="5">
        <f t="shared" ref="H599:H618" si="87">D599*1000</f>
        <v>24000000</v>
      </c>
      <c r="I599" s="5">
        <f t="shared" si="85"/>
        <v>221</v>
      </c>
      <c r="K599" s="13" t="str">
        <f t="shared" si="84"/>
        <v>【血祭】帝恨の战链=元宝*24000#RMB点*0#经验值*24000000&amp;221</v>
      </c>
    </row>
    <row r="600" spans="2:11">
      <c r="B600" s="15" t="s">
        <v>607</v>
      </c>
      <c r="C600" s="5" t="s">
        <v>11</v>
      </c>
      <c r="D600" s="5">
        <f t="shared" si="86"/>
        <v>24000</v>
      </c>
      <c r="E600" s="5" t="s">
        <v>12</v>
      </c>
      <c r="F600" s="5">
        <v>0</v>
      </c>
      <c r="G600" s="5" t="s">
        <v>13</v>
      </c>
      <c r="H600" s="5">
        <f t="shared" si="87"/>
        <v>24000000</v>
      </c>
      <c r="I600" s="5">
        <f t="shared" si="85"/>
        <v>221</v>
      </c>
      <c r="K600" s="13" t="str">
        <f t="shared" si="84"/>
        <v>【血祭】帝恨の战镯=元宝*24000#RMB点*0#经验值*24000000&amp;221</v>
      </c>
    </row>
    <row r="601" spans="2:11">
      <c r="B601" s="15" t="s">
        <v>608</v>
      </c>
      <c r="C601" s="5" t="s">
        <v>11</v>
      </c>
      <c r="D601" s="5">
        <f t="shared" si="86"/>
        <v>24000</v>
      </c>
      <c r="E601" s="5" t="s">
        <v>12</v>
      </c>
      <c r="F601" s="5">
        <v>0</v>
      </c>
      <c r="G601" s="5" t="s">
        <v>13</v>
      </c>
      <c r="H601" s="5">
        <f t="shared" si="87"/>
        <v>24000000</v>
      </c>
      <c r="I601" s="5">
        <f t="shared" si="85"/>
        <v>221</v>
      </c>
      <c r="K601" s="13" t="str">
        <f t="shared" si="84"/>
        <v>【血祭】帝恨の战戒=元宝*24000#RMB点*0#经验值*24000000&amp;221</v>
      </c>
    </row>
    <row r="602" spans="2:11">
      <c r="B602" s="15" t="s">
        <v>609</v>
      </c>
      <c r="C602" s="5" t="s">
        <v>11</v>
      </c>
      <c r="D602" s="5">
        <f t="shared" si="86"/>
        <v>24000</v>
      </c>
      <c r="E602" s="5" t="s">
        <v>12</v>
      </c>
      <c r="F602" s="5">
        <v>0</v>
      </c>
      <c r="G602" s="5" t="s">
        <v>13</v>
      </c>
      <c r="H602" s="5">
        <f t="shared" si="87"/>
        <v>24000000</v>
      </c>
      <c r="I602" s="5">
        <f t="shared" si="85"/>
        <v>221</v>
      </c>
      <c r="K602" s="13" t="str">
        <f t="shared" si="84"/>
        <v>【血祭】帝恨の战勋=元宝*24000#RMB点*0#经验值*24000000&amp;221</v>
      </c>
    </row>
    <row r="603" spans="2:11">
      <c r="B603" s="15" t="s">
        <v>610</v>
      </c>
      <c r="C603" s="5" t="s">
        <v>11</v>
      </c>
      <c r="D603" s="5">
        <f t="shared" si="86"/>
        <v>24000</v>
      </c>
      <c r="E603" s="5" t="s">
        <v>12</v>
      </c>
      <c r="F603" s="5">
        <v>0</v>
      </c>
      <c r="G603" s="5" t="s">
        <v>13</v>
      </c>
      <c r="H603" s="5">
        <f t="shared" si="87"/>
        <v>24000000</v>
      </c>
      <c r="I603" s="5">
        <f t="shared" si="85"/>
        <v>221</v>
      </c>
      <c r="K603" s="13" t="str">
        <f t="shared" si="84"/>
        <v>【血祭】帝恨の战带=元宝*24000#RMB点*0#经验值*24000000&amp;221</v>
      </c>
    </row>
    <row r="604" spans="2:11">
      <c r="B604" s="15" t="s">
        <v>611</v>
      </c>
      <c r="C604" s="5" t="s">
        <v>11</v>
      </c>
      <c r="D604" s="5">
        <f t="shared" si="86"/>
        <v>24000</v>
      </c>
      <c r="E604" s="5" t="s">
        <v>12</v>
      </c>
      <c r="F604" s="5">
        <v>0</v>
      </c>
      <c r="G604" s="5" t="s">
        <v>13</v>
      </c>
      <c r="H604" s="5">
        <f t="shared" si="87"/>
        <v>24000000</v>
      </c>
      <c r="I604" s="5">
        <f t="shared" si="85"/>
        <v>221</v>
      </c>
      <c r="K604" s="13" t="str">
        <f t="shared" si="84"/>
        <v>【血祭】帝恨の战靴=元宝*24000#RMB点*0#经验值*24000000&amp;221</v>
      </c>
    </row>
    <row r="605" spans="2:11">
      <c r="B605" s="15" t="s">
        <v>612</v>
      </c>
      <c r="C605" s="5" t="s">
        <v>11</v>
      </c>
      <c r="D605" s="5">
        <f t="shared" si="86"/>
        <v>24000</v>
      </c>
      <c r="E605" s="5" t="s">
        <v>12</v>
      </c>
      <c r="F605" s="5">
        <v>0</v>
      </c>
      <c r="G605" s="5" t="s">
        <v>13</v>
      </c>
      <c r="H605" s="5">
        <f t="shared" si="87"/>
        <v>24000000</v>
      </c>
      <c r="I605" s="5">
        <f t="shared" si="85"/>
        <v>221</v>
      </c>
      <c r="K605" s="13" t="str">
        <f t="shared" si="84"/>
        <v>【血祭】帝恨の魔盔=元宝*24000#RMB点*0#经验值*24000000&amp;221</v>
      </c>
    </row>
    <row r="606" spans="2:11">
      <c r="B606" s="15" t="s">
        <v>613</v>
      </c>
      <c r="C606" s="5" t="s">
        <v>11</v>
      </c>
      <c r="D606" s="5">
        <f t="shared" si="86"/>
        <v>24000</v>
      </c>
      <c r="E606" s="5" t="s">
        <v>12</v>
      </c>
      <c r="F606" s="5">
        <v>0</v>
      </c>
      <c r="G606" s="5" t="s">
        <v>13</v>
      </c>
      <c r="H606" s="5">
        <f t="shared" si="87"/>
        <v>24000000</v>
      </c>
      <c r="I606" s="5">
        <f t="shared" si="85"/>
        <v>221</v>
      </c>
      <c r="K606" s="13" t="str">
        <f t="shared" si="84"/>
        <v>【血祭】帝恨の魔链=元宝*24000#RMB点*0#经验值*24000000&amp;221</v>
      </c>
    </row>
    <row r="607" spans="2:11">
      <c r="B607" s="15" t="s">
        <v>614</v>
      </c>
      <c r="C607" s="5" t="s">
        <v>11</v>
      </c>
      <c r="D607" s="5">
        <f t="shared" si="86"/>
        <v>24000</v>
      </c>
      <c r="E607" s="5" t="s">
        <v>12</v>
      </c>
      <c r="F607" s="5">
        <v>0</v>
      </c>
      <c r="G607" s="5" t="s">
        <v>13</v>
      </c>
      <c r="H607" s="5">
        <f t="shared" si="87"/>
        <v>24000000</v>
      </c>
      <c r="I607" s="5">
        <f t="shared" si="85"/>
        <v>221</v>
      </c>
      <c r="K607" s="13" t="str">
        <f t="shared" si="84"/>
        <v>【血祭】帝恨の魔镯=元宝*24000#RMB点*0#经验值*24000000&amp;221</v>
      </c>
    </row>
    <row r="608" spans="2:11">
      <c r="B608" s="15" t="s">
        <v>615</v>
      </c>
      <c r="C608" s="5" t="s">
        <v>11</v>
      </c>
      <c r="D608" s="5">
        <f t="shared" si="86"/>
        <v>24000</v>
      </c>
      <c r="E608" s="5" t="s">
        <v>12</v>
      </c>
      <c r="F608" s="5">
        <v>0</v>
      </c>
      <c r="G608" s="5" t="s">
        <v>13</v>
      </c>
      <c r="H608" s="5">
        <f t="shared" si="87"/>
        <v>24000000</v>
      </c>
      <c r="I608" s="5">
        <f t="shared" si="85"/>
        <v>221</v>
      </c>
      <c r="K608" s="13" t="str">
        <f t="shared" si="84"/>
        <v>【血祭】帝恨の魔戒=元宝*24000#RMB点*0#经验值*24000000&amp;221</v>
      </c>
    </row>
    <row r="609" spans="2:11">
      <c r="B609" s="15" t="s">
        <v>616</v>
      </c>
      <c r="C609" s="5" t="s">
        <v>11</v>
      </c>
      <c r="D609" s="5">
        <f t="shared" si="86"/>
        <v>24000</v>
      </c>
      <c r="E609" s="5" t="s">
        <v>12</v>
      </c>
      <c r="F609" s="5">
        <v>0</v>
      </c>
      <c r="G609" s="5" t="s">
        <v>13</v>
      </c>
      <c r="H609" s="5">
        <f t="shared" si="87"/>
        <v>24000000</v>
      </c>
      <c r="I609" s="5">
        <f t="shared" si="85"/>
        <v>221</v>
      </c>
      <c r="K609" s="13" t="str">
        <f t="shared" si="84"/>
        <v>【血祭】帝恨の魔勋=元宝*24000#RMB点*0#经验值*24000000&amp;221</v>
      </c>
    </row>
    <row r="610" spans="2:11">
      <c r="B610" s="15" t="s">
        <v>617</v>
      </c>
      <c r="C610" s="5" t="s">
        <v>11</v>
      </c>
      <c r="D610" s="5">
        <f t="shared" si="86"/>
        <v>24000</v>
      </c>
      <c r="E610" s="5" t="s">
        <v>12</v>
      </c>
      <c r="F610" s="5">
        <v>0</v>
      </c>
      <c r="G610" s="5" t="s">
        <v>13</v>
      </c>
      <c r="H610" s="5">
        <f t="shared" si="87"/>
        <v>24000000</v>
      </c>
      <c r="I610" s="5">
        <f t="shared" si="85"/>
        <v>221</v>
      </c>
      <c r="K610" s="13" t="str">
        <f t="shared" si="84"/>
        <v>【血祭】帝恨の魔带=元宝*24000#RMB点*0#经验值*24000000&amp;221</v>
      </c>
    </row>
    <row r="611" spans="2:11">
      <c r="B611" s="15" t="s">
        <v>618</v>
      </c>
      <c r="C611" s="5" t="s">
        <v>11</v>
      </c>
      <c r="D611" s="5">
        <f t="shared" si="86"/>
        <v>24000</v>
      </c>
      <c r="E611" s="5" t="s">
        <v>12</v>
      </c>
      <c r="F611" s="5">
        <v>0</v>
      </c>
      <c r="G611" s="5" t="s">
        <v>13</v>
      </c>
      <c r="H611" s="5">
        <f t="shared" si="87"/>
        <v>24000000</v>
      </c>
      <c r="I611" s="5">
        <f t="shared" si="85"/>
        <v>221</v>
      </c>
      <c r="K611" s="13" t="str">
        <f t="shared" si="84"/>
        <v>【血祭】帝恨の魔靴=元宝*24000#RMB点*0#经验值*24000000&amp;221</v>
      </c>
    </row>
    <row r="612" spans="2:11">
      <c r="B612" s="15" t="s">
        <v>619</v>
      </c>
      <c r="C612" s="5" t="s">
        <v>11</v>
      </c>
      <c r="D612" s="5">
        <f t="shared" si="86"/>
        <v>24000</v>
      </c>
      <c r="E612" s="5" t="s">
        <v>12</v>
      </c>
      <c r="F612" s="5">
        <v>0</v>
      </c>
      <c r="G612" s="5" t="s">
        <v>13</v>
      </c>
      <c r="H612" s="5">
        <f t="shared" si="87"/>
        <v>24000000</v>
      </c>
      <c r="I612" s="5">
        <f t="shared" si="85"/>
        <v>221</v>
      </c>
      <c r="K612" s="13" t="str">
        <f t="shared" si="84"/>
        <v>【血祭】帝恨の道盔=元宝*24000#RMB点*0#经验值*24000000&amp;221</v>
      </c>
    </row>
    <row r="613" spans="2:11">
      <c r="B613" s="15" t="s">
        <v>620</v>
      </c>
      <c r="C613" s="5" t="s">
        <v>11</v>
      </c>
      <c r="D613" s="5">
        <f t="shared" si="86"/>
        <v>24000</v>
      </c>
      <c r="E613" s="5" t="s">
        <v>12</v>
      </c>
      <c r="F613" s="5">
        <v>0</v>
      </c>
      <c r="G613" s="5" t="s">
        <v>13</v>
      </c>
      <c r="H613" s="5">
        <f t="shared" si="87"/>
        <v>24000000</v>
      </c>
      <c r="I613" s="5">
        <f t="shared" si="85"/>
        <v>221</v>
      </c>
      <c r="K613" s="13" t="str">
        <f t="shared" si="84"/>
        <v>【血祭】帝恨の道链=元宝*24000#RMB点*0#经验值*24000000&amp;221</v>
      </c>
    </row>
    <row r="614" spans="2:11">
      <c r="B614" s="15" t="s">
        <v>621</v>
      </c>
      <c r="C614" s="5" t="s">
        <v>11</v>
      </c>
      <c r="D614" s="5">
        <f t="shared" si="86"/>
        <v>24000</v>
      </c>
      <c r="E614" s="5" t="s">
        <v>12</v>
      </c>
      <c r="F614" s="5">
        <v>0</v>
      </c>
      <c r="G614" s="5" t="s">
        <v>13</v>
      </c>
      <c r="H614" s="5">
        <f t="shared" si="87"/>
        <v>24000000</v>
      </c>
      <c r="I614" s="5">
        <f t="shared" si="85"/>
        <v>221</v>
      </c>
      <c r="K614" s="13" t="str">
        <f t="shared" si="84"/>
        <v>【血祭】帝恨の道镯=元宝*24000#RMB点*0#经验值*24000000&amp;221</v>
      </c>
    </row>
    <row r="615" spans="2:11">
      <c r="B615" s="15" t="s">
        <v>622</v>
      </c>
      <c r="C615" s="5" t="s">
        <v>11</v>
      </c>
      <c r="D615" s="5">
        <f t="shared" si="86"/>
        <v>24000</v>
      </c>
      <c r="E615" s="5" t="s">
        <v>12</v>
      </c>
      <c r="F615" s="5">
        <v>0</v>
      </c>
      <c r="G615" s="5" t="s">
        <v>13</v>
      </c>
      <c r="H615" s="5">
        <f t="shared" si="87"/>
        <v>24000000</v>
      </c>
      <c r="I615" s="5">
        <f t="shared" si="85"/>
        <v>221</v>
      </c>
      <c r="K615" s="13" t="str">
        <f t="shared" si="84"/>
        <v>【血祭】帝恨の道戒=元宝*24000#RMB点*0#经验值*24000000&amp;221</v>
      </c>
    </row>
    <row r="616" spans="2:11">
      <c r="B616" s="15" t="s">
        <v>623</v>
      </c>
      <c r="C616" s="5" t="s">
        <v>11</v>
      </c>
      <c r="D616" s="5">
        <f t="shared" si="86"/>
        <v>24000</v>
      </c>
      <c r="E616" s="5" t="s">
        <v>12</v>
      </c>
      <c r="F616" s="5">
        <v>0</v>
      </c>
      <c r="G616" s="5" t="s">
        <v>13</v>
      </c>
      <c r="H616" s="5">
        <f t="shared" si="87"/>
        <v>24000000</v>
      </c>
      <c r="I616" s="5">
        <f t="shared" si="85"/>
        <v>221</v>
      </c>
      <c r="K616" s="13" t="str">
        <f t="shared" si="84"/>
        <v>【血祭】帝恨の道勋=元宝*24000#RMB点*0#经验值*24000000&amp;221</v>
      </c>
    </row>
    <row r="617" spans="2:11">
      <c r="B617" s="15" t="s">
        <v>624</v>
      </c>
      <c r="C617" s="5" t="s">
        <v>11</v>
      </c>
      <c r="D617" s="5">
        <f t="shared" si="86"/>
        <v>24000</v>
      </c>
      <c r="E617" s="5" t="s">
        <v>12</v>
      </c>
      <c r="F617" s="5">
        <v>0</v>
      </c>
      <c r="G617" s="5" t="s">
        <v>13</v>
      </c>
      <c r="H617" s="5">
        <f t="shared" si="87"/>
        <v>24000000</v>
      </c>
      <c r="I617" s="5">
        <f t="shared" si="85"/>
        <v>221</v>
      </c>
      <c r="K617" s="13" t="str">
        <f t="shared" si="84"/>
        <v>【血祭】帝恨の道带=元宝*24000#RMB点*0#经验值*24000000&amp;221</v>
      </c>
    </row>
    <row r="618" spans="2:11">
      <c r="B618" s="15" t="s">
        <v>625</v>
      </c>
      <c r="C618" s="5" t="s">
        <v>11</v>
      </c>
      <c r="D618" s="5">
        <f t="shared" si="86"/>
        <v>24000</v>
      </c>
      <c r="E618" s="5" t="s">
        <v>12</v>
      </c>
      <c r="F618" s="5">
        <v>0</v>
      </c>
      <c r="G618" s="5" t="s">
        <v>13</v>
      </c>
      <c r="H618" s="5">
        <f t="shared" si="87"/>
        <v>24000000</v>
      </c>
      <c r="I618" s="5">
        <f t="shared" si="85"/>
        <v>221</v>
      </c>
      <c r="K618" s="13" t="str">
        <f t="shared" si="84"/>
        <v>【血祭】帝恨の道靴=元宝*24000#RMB点*0#经验值*24000000&amp;221</v>
      </c>
    </row>
    <row r="619" s="3" customFormat="1" spans="2:11">
      <c r="B619" s="8"/>
      <c r="C619" s="8"/>
      <c r="D619" s="8"/>
      <c r="E619" s="8"/>
      <c r="F619" s="8"/>
      <c r="G619" s="8"/>
      <c r="H619" s="8"/>
      <c r="I619" s="8"/>
      <c r="K619" s="11" t="s">
        <v>626</v>
      </c>
    </row>
    <row r="620" s="4" customFormat="1" spans="2:11">
      <c r="B620" s="9"/>
      <c r="C620" s="9"/>
      <c r="D620" s="9"/>
      <c r="E620" s="9"/>
      <c r="F620" s="9"/>
      <c r="G620" s="9"/>
      <c r="H620" s="9"/>
      <c r="I620" s="9"/>
      <c r="K620" s="12" t="s">
        <v>627</v>
      </c>
    </row>
    <row r="621" spans="2:11">
      <c r="B621" s="14" t="s">
        <v>628</v>
      </c>
      <c r="C621" s="5" t="s">
        <v>11</v>
      </c>
      <c r="D621" s="5">
        <v>5000</v>
      </c>
      <c r="E621" s="5" t="s">
        <v>12</v>
      </c>
      <c r="F621" s="5">
        <v>0</v>
      </c>
      <c r="G621" s="5" t="s">
        <v>13</v>
      </c>
      <c r="H621" s="5">
        <f>D621*1000</f>
        <v>5000000</v>
      </c>
      <c r="I621" s="5">
        <v>224</v>
      </c>
      <c r="K621" s="13" t="str">
        <f>""&amp;B621&amp;"="&amp;C621&amp;"*"&amp;D621&amp;"#"&amp;E621&amp;"*"&amp;F621&amp;"#"&amp;G621&amp;"*"&amp;H621&amp;"&amp;"&amp;I621&amp;""</f>
        <v>治疗宝珠①=元宝*5000#RMB点*0#经验值*5000000&amp;224</v>
      </c>
    </row>
    <row r="622" s="4" customFormat="1" spans="2:11">
      <c r="B622" s="9"/>
      <c r="C622" s="9"/>
      <c r="D622" s="9"/>
      <c r="E622" s="9"/>
      <c r="F622" s="9"/>
      <c r="G622" s="9"/>
      <c r="H622" s="9"/>
      <c r="I622" s="9"/>
      <c r="K622" s="12" t="s">
        <v>629</v>
      </c>
    </row>
    <row r="623" spans="2:11">
      <c r="B623" s="14" t="s">
        <v>630</v>
      </c>
      <c r="C623" s="5" t="s">
        <v>11</v>
      </c>
      <c r="D623" s="5">
        <f>D621+5000*2</f>
        <v>15000</v>
      </c>
      <c r="E623" s="5" t="s">
        <v>12</v>
      </c>
      <c r="F623" s="5">
        <v>0</v>
      </c>
      <c r="G623" s="5" t="s">
        <v>13</v>
      </c>
      <c r="H623" s="5">
        <f>D623*1000</f>
        <v>15000000</v>
      </c>
      <c r="I623" s="5">
        <v>225</v>
      </c>
      <c r="K623" s="13" t="str">
        <f>""&amp;B623&amp;"="&amp;C623&amp;"*"&amp;D623&amp;"#"&amp;E623&amp;"*"&amp;F623&amp;"#"&amp;G623&amp;"*"&amp;H623&amp;"&amp;"&amp;I623&amp;""</f>
        <v>治疗宝珠②=元宝*15000#RMB点*0#经验值*15000000&amp;225</v>
      </c>
    </row>
    <row r="624" s="4" customFormat="1" spans="2:11">
      <c r="B624" s="9"/>
      <c r="C624" s="9"/>
      <c r="D624" s="9"/>
      <c r="E624" s="9"/>
      <c r="F624" s="9"/>
      <c r="G624" s="9"/>
      <c r="H624" s="9"/>
      <c r="I624" s="9"/>
      <c r="K624" s="12" t="s">
        <v>631</v>
      </c>
    </row>
    <row r="625" spans="2:11">
      <c r="B625" s="14" t="s">
        <v>632</v>
      </c>
      <c r="C625" s="5" t="s">
        <v>11</v>
      </c>
      <c r="D625" s="5">
        <f>D623+5000*2</f>
        <v>25000</v>
      </c>
      <c r="E625" s="5" t="s">
        <v>12</v>
      </c>
      <c r="F625" s="5">
        <v>0</v>
      </c>
      <c r="G625" s="5" t="s">
        <v>13</v>
      </c>
      <c r="H625" s="5">
        <f>D625*1000</f>
        <v>25000000</v>
      </c>
      <c r="I625" s="5">
        <v>226</v>
      </c>
      <c r="K625" s="13" t="str">
        <f>""&amp;B625&amp;"="&amp;C625&amp;"*"&amp;D625&amp;"#"&amp;E625&amp;"*"&amp;F625&amp;"#"&amp;G625&amp;"*"&amp;H625&amp;"&amp;"&amp;I625&amp;""</f>
        <v>治疗宝珠③=元宝*25000#RMB点*0#经验值*25000000&amp;226</v>
      </c>
    </row>
    <row r="626" s="4" customFormat="1" spans="2:11">
      <c r="B626" s="9"/>
      <c r="C626" s="9"/>
      <c r="D626" s="9"/>
      <c r="E626" s="9"/>
      <c r="F626" s="9"/>
      <c r="G626" s="9"/>
      <c r="H626" s="9"/>
      <c r="I626" s="9"/>
      <c r="K626" s="12" t="s">
        <v>633</v>
      </c>
    </row>
    <row r="627" spans="2:11">
      <c r="B627" s="14" t="s">
        <v>634</v>
      </c>
      <c r="C627" s="5" t="s">
        <v>11</v>
      </c>
      <c r="D627" s="5">
        <f>D625+5000*2</f>
        <v>35000</v>
      </c>
      <c r="E627" s="5" t="s">
        <v>12</v>
      </c>
      <c r="F627" s="5">
        <v>0</v>
      </c>
      <c r="G627" s="5" t="s">
        <v>13</v>
      </c>
      <c r="H627" s="5">
        <f>D627*1000</f>
        <v>35000000</v>
      </c>
      <c r="I627" s="5">
        <v>227</v>
      </c>
      <c r="K627" s="13" t="str">
        <f>""&amp;B627&amp;"="&amp;C627&amp;"*"&amp;D627&amp;"#"&amp;E627&amp;"*"&amp;F627&amp;"#"&amp;G627&amp;"*"&amp;H627&amp;"&amp;"&amp;I627&amp;""</f>
        <v>治疗宝珠④=元宝*35000#RMB点*0#经验值*35000000&amp;227</v>
      </c>
    </row>
    <row r="628" s="4" customFormat="1" spans="2:11">
      <c r="B628" s="9"/>
      <c r="C628" s="9"/>
      <c r="D628" s="9"/>
      <c r="E628" s="9"/>
      <c r="F628" s="9"/>
      <c r="G628" s="9"/>
      <c r="H628" s="9"/>
      <c r="I628" s="9"/>
      <c r="K628" s="12" t="s">
        <v>635</v>
      </c>
    </row>
    <row r="629" spans="2:11">
      <c r="B629" s="14" t="s">
        <v>636</v>
      </c>
      <c r="C629" s="5" t="s">
        <v>11</v>
      </c>
      <c r="D629" s="5">
        <f>D627+5000*2</f>
        <v>45000</v>
      </c>
      <c r="E629" s="5" t="s">
        <v>12</v>
      </c>
      <c r="F629" s="5">
        <v>0</v>
      </c>
      <c r="G629" s="5" t="s">
        <v>13</v>
      </c>
      <c r="H629" s="5">
        <f>D629*1000</f>
        <v>45000000</v>
      </c>
      <c r="I629" s="5">
        <v>228</v>
      </c>
      <c r="K629" s="13" t="str">
        <f>""&amp;B629&amp;"="&amp;C629&amp;"*"&amp;D629&amp;"#"&amp;E629&amp;"*"&amp;F629&amp;"#"&amp;G629&amp;"*"&amp;H629&amp;"&amp;"&amp;I629&amp;""</f>
        <v>治疗宝珠⑤=元宝*45000#RMB点*0#经验值*45000000&amp;228</v>
      </c>
    </row>
    <row r="630" s="4" customFormat="1" spans="2:11">
      <c r="B630" s="9"/>
      <c r="C630" s="9"/>
      <c r="D630" s="9"/>
      <c r="E630" s="9"/>
      <c r="F630" s="9"/>
      <c r="G630" s="9"/>
      <c r="H630" s="9"/>
      <c r="I630" s="9"/>
      <c r="K630" s="12" t="s">
        <v>637</v>
      </c>
    </row>
    <row r="631" spans="2:11">
      <c r="B631" s="15" t="s">
        <v>638</v>
      </c>
      <c r="C631" s="5" t="s">
        <v>11</v>
      </c>
      <c r="D631" s="5">
        <f>D621</f>
        <v>5000</v>
      </c>
      <c r="E631" s="5" t="s">
        <v>12</v>
      </c>
      <c r="F631" s="5">
        <v>0</v>
      </c>
      <c r="G631" s="5" t="s">
        <v>13</v>
      </c>
      <c r="H631" s="5">
        <f t="shared" ref="H631:H662" si="88">D631*1000</f>
        <v>5000000</v>
      </c>
      <c r="I631" s="5">
        <f>I629+1</f>
        <v>229</v>
      </c>
      <c r="K631" s="13" t="str">
        <f t="shared" ref="K631:K650" si="89">""&amp;B631&amp;"="&amp;C631&amp;"*"&amp;D631&amp;"#"&amp;E631&amp;"*"&amp;F631&amp;"#"&amp;G631&amp;"*"&amp;H631&amp;"&amp;"&amp;I631&amp;""</f>
        <v>主印【精准①】=元宝*5000#RMB点*0#经验值*5000000&amp;229</v>
      </c>
    </row>
    <row r="632" spans="2:11">
      <c r="B632" s="15" t="s">
        <v>639</v>
      </c>
      <c r="C632" s="5" t="s">
        <v>11</v>
      </c>
      <c r="D632" s="5">
        <f>D631</f>
        <v>5000</v>
      </c>
      <c r="E632" s="5" t="s">
        <v>12</v>
      </c>
      <c r="F632" s="5">
        <v>0</v>
      </c>
      <c r="G632" s="5" t="s">
        <v>13</v>
      </c>
      <c r="H632" s="5">
        <f t="shared" si="88"/>
        <v>5000000</v>
      </c>
      <c r="I632" s="5">
        <f>I631</f>
        <v>229</v>
      </c>
      <c r="K632" s="13" t="str">
        <f t="shared" si="89"/>
        <v>主印【强化①】=元宝*5000#RMB点*0#经验值*5000000&amp;229</v>
      </c>
    </row>
    <row r="633" spans="2:11">
      <c r="B633" s="15" t="s">
        <v>640</v>
      </c>
      <c r="C633" s="5" t="s">
        <v>11</v>
      </c>
      <c r="D633" s="5">
        <f t="shared" ref="D633:D650" si="90">D632</f>
        <v>5000</v>
      </c>
      <c r="E633" s="5" t="s">
        <v>12</v>
      </c>
      <c r="F633" s="5">
        <v>0</v>
      </c>
      <c r="G633" s="5" t="s">
        <v>13</v>
      </c>
      <c r="H633" s="5">
        <f t="shared" si="88"/>
        <v>5000000</v>
      </c>
      <c r="I633" s="5">
        <f t="shared" ref="I633:I650" si="91">I632</f>
        <v>229</v>
      </c>
      <c r="K633" s="13" t="str">
        <f t="shared" si="89"/>
        <v>主印【穿杨①】=元宝*5000#RMB点*0#经验值*5000000&amp;229</v>
      </c>
    </row>
    <row r="634" spans="2:11">
      <c r="B634" s="15" t="s">
        <v>641</v>
      </c>
      <c r="C634" s="5" t="s">
        <v>11</v>
      </c>
      <c r="D634" s="5">
        <f t="shared" si="90"/>
        <v>5000</v>
      </c>
      <c r="E634" s="5" t="s">
        <v>12</v>
      </c>
      <c r="F634" s="5">
        <v>0</v>
      </c>
      <c r="G634" s="5" t="s">
        <v>13</v>
      </c>
      <c r="H634" s="5">
        <f t="shared" si="88"/>
        <v>5000000</v>
      </c>
      <c r="I634" s="5">
        <f t="shared" si="91"/>
        <v>229</v>
      </c>
      <c r="K634" s="13" t="str">
        <f t="shared" si="89"/>
        <v>主印【国色①】=元宝*5000#RMB点*0#经验值*5000000&amp;229</v>
      </c>
    </row>
    <row r="635" spans="2:11">
      <c r="B635" s="15" t="s">
        <v>642</v>
      </c>
      <c r="C635" s="5" t="s">
        <v>11</v>
      </c>
      <c r="D635" s="5">
        <f t="shared" si="90"/>
        <v>5000</v>
      </c>
      <c r="E635" s="5" t="s">
        <v>12</v>
      </c>
      <c r="F635" s="5">
        <v>0</v>
      </c>
      <c r="G635" s="5" t="s">
        <v>13</v>
      </c>
      <c r="H635" s="5">
        <f t="shared" si="88"/>
        <v>5000000</v>
      </c>
      <c r="I635" s="5">
        <f t="shared" si="91"/>
        <v>229</v>
      </c>
      <c r="K635" s="13" t="str">
        <f t="shared" si="89"/>
        <v>主印【蝶魂①】=元宝*5000#RMB点*0#经验值*5000000&amp;229</v>
      </c>
    </row>
    <row r="636" spans="2:11">
      <c r="B636" s="15" t="s">
        <v>643</v>
      </c>
      <c r="C636" s="5" t="s">
        <v>11</v>
      </c>
      <c r="D636" s="5">
        <f t="shared" si="90"/>
        <v>5000</v>
      </c>
      <c r="E636" s="5" t="s">
        <v>12</v>
      </c>
      <c r="F636" s="5">
        <v>0</v>
      </c>
      <c r="G636" s="5" t="s">
        <v>13</v>
      </c>
      <c r="H636" s="5">
        <f t="shared" si="88"/>
        <v>5000000</v>
      </c>
      <c r="I636" s="5">
        <f t="shared" si="91"/>
        <v>229</v>
      </c>
      <c r="K636" s="13" t="str">
        <f t="shared" si="89"/>
        <v>主印【复仇①】=元宝*5000#RMB点*0#经验值*5000000&amp;229</v>
      </c>
    </row>
    <row r="637" spans="2:11">
      <c r="B637" s="15" t="s">
        <v>644</v>
      </c>
      <c r="C637" s="5" t="s">
        <v>11</v>
      </c>
      <c r="D637" s="5">
        <f t="shared" si="90"/>
        <v>5000</v>
      </c>
      <c r="E637" s="5" t="s">
        <v>12</v>
      </c>
      <c r="F637" s="5">
        <v>0</v>
      </c>
      <c r="G637" s="5" t="s">
        <v>13</v>
      </c>
      <c r="H637" s="5">
        <f t="shared" si="88"/>
        <v>5000000</v>
      </c>
      <c r="I637" s="5">
        <f t="shared" si="91"/>
        <v>229</v>
      </c>
      <c r="K637" s="13" t="str">
        <f t="shared" si="89"/>
        <v>主印【强掠①】=元宝*5000#RMB点*0#经验值*5000000&amp;229</v>
      </c>
    </row>
    <row r="638" spans="2:11">
      <c r="B638" s="15" t="s">
        <v>645</v>
      </c>
      <c r="C638" s="5" t="s">
        <v>11</v>
      </c>
      <c r="D638" s="5">
        <f t="shared" si="90"/>
        <v>5000</v>
      </c>
      <c r="E638" s="5" t="s">
        <v>12</v>
      </c>
      <c r="F638" s="5">
        <v>0</v>
      </c>
      <c r="G638" s="5" t="s">
        <v>13</v>
      </c>
      <c r="H638" s="5">
        <f t="shared" si="88"/>
        <v>5000000</v>
      </c>
      <c r="I638" s="5">
        <f t="shared" si="91"/>
        <v>229</v>
      </c>
      <c r="K638" s="13" t="str">
        <f t="shared" si="89"/>
        <v>主印【身强①】=元宝*5000#RMB点*0#经验值*5000000&amp;229</v>
      </c>
    </row>
    <row r="639" spans="2:11">
      <c r="B639" s="15" t="s">
        <v>646</v>
      </c>
      <c r="C639" s="5" t="s">
        <v>11</v>
      </c>
      <c r="D639" s="5">
        <f t="shared" si="90"/>
        <v>5000</v>
      </c>
      <c r="E639" s="5" t="s">
        <v>12</v>
      </c>
      <c r="F639" s="5">
        <v>0</v>
      </c>
      <c r="G639" s="5" t="s">
        <v>13</v>
      </c>
      <c r="H639" s="5">
        <f t="shared" si="88"/>
        <v>5000000</v>
      </c>
      <c r="I639" s="5">
        <f t="shared" si="91"/>
        <v>229</v>
      </c>
      <c r="K639" s="13" t="str">
        <f t="shared" si="89"/>
        <v>主印【运筹①】=元宝*5000#RMB点*0#经验值*5000000&amp;229</v>
      </c>
    </row>
    <row r="640" spans="2:11">
      <c r="B640" s="15" t="s">
        <v>647</v>
      </c>
      <c r="C640" s="5" t="s">
        <v>11</v>
      </c>
      <c r="D640" s="5">
        <f t="shared" si="90"/>
        <v>5000</v>
      </c>
      <c r="E640" s="5" t="s">
        <v>12</v>
      </c>
      <c r="F640" s="5">
        <v>0</v>
      </c>
      <c r="G640" s="5" t="s">
        <v>13</v>
      </c>
      <c r="H640" s="5">
        <f t="shared" si="88"/>
        <v>5000000</v>
      </c>
      <c r="I640" s="5">
        <f t="shared" si="91"/>
        <v>229</v>
      </c>
      <c r="K640" s="13" t="str">
        <f t="shared" si="89"/>
        <v>主印【吸血①】=元宝*5000#RMB点*0#经验值*5000000&amp;229</v>
      </c>
    </row>
    <row r="641" spans="2:11">
      <c r="B641" s="15" t="s">
        <v>648</v>
      </c>
      <c r="C641" s="5" t="s">
        <v>11</v>
      </c>
      <c r="D641" s="5">
        <f t="shared" si="90"/>
        <v>5000</v>
      </c>
      <c r="E641" s="5" t="s">
        <v>12</v>
      </c>
      <c r="F641" s="5">
        <v>0</v>
      </c>
      <c r="G641" s="5" t="s">
        <v>13</v>
      </c>
      <c r="H641" s="5">
        <f t="shared" si="88"/>
        <v>5000000</v>
      </c>
      <c r="I641" s="5">
        <f t="shared" si="91"/>
        <v>229</v>
      </c>
      <c r="K641" s="13" t="str">
        <f t="shared" si="89"/>
        <v>辅印【精准①】=元宝*5000#RMB点*0#经验值*5000000&amp;229</v>
      </c>
    </row>
    <row r="642" spans="2:11">
      <c r="B642" s="15" t="s">
        <v>649</v>
      </c>
      <c r="C642" s="5" t="s">
        <v>11</v>
      </c>
      <c r="D642" s="5">
        <f t="shared" si="90"/>
        <v>5000</v>
      </c>
      <c r="E642" s="5" t="s">
        <v>12</v>
      </c>
      <c r="F642" s="5">
        <v>0</v>
      </c>
      <c r="G642" s="5" t="s">
        <v>13</v>
      </c>
      <c r="H642" s="5">
        <f t="shared" si="88"/>
        <v>5000000</v>
      </c>
      <c r="I642" s="5">
        <f t="shared" si="91"/>
        <v>229</v>
      </c>
      <c r="K642" s="13" t="str">
        <f t="shared" si="89"/>
        <v>辅印【强化①】=元宝*5000#RMB点*0#经验值*5000000&amp;229</v>
      </c>
    </row>
    <row r="643" spans="2:11">
      <c r="B643" s="15" t="s">
        <v>650</v>
      </c>
      <c r="C643" s="5" t="s">
        <v>11</v>
      </c>
      <c r="D643" s="5">
        <f t="shared" si="90"/>
        <v>5000</v>
      </c>
      <c r="E643" s="5" t="s">
        <v>12</v>
      </c>
      <c r="F643" s="5">
        <v>0</v>
      </c>
      <c r="G643" s="5" t="s">
        <v>13</v>
      </c>
      <c r="H643" s="5">
        <f t="shared" si="88"/>
        <v>5000000</v>
      </c>
      <c r="I643" s="5">
        <f t="shared" si="91"/>
        <v>229</v>
      </c>
      <c r="K643" s="13" t="str">
        <f t="shared" si="89"/>
        <v>辅印【穿杨①】=元宝*5000#RMB点*0#经验值*5000000&amp;229</v>
      </c>
    </row>
    <row r="644" spans="2:11">
      <c r="B644" s="15" t="s">
        <v>651</v>
      </c>
      <c r="C644" s="5" t="s">
        <v>11</v>
      </c>
      <c r="D644" s="5">
        <f t="shared" si="90"/>
        <v>5000</v>
      </c>
      <c r="E644" s="5" t="s">
        <v>12</v>
      </c>
      <c r="F644" s="5">
        <v>0</v>
      </c>
      <c r="G644" s="5" t="s">
        <v>13</v>
      </c>
      <c r="H644" s="5">
        <f t="shared" si="88"/>
        <v>5000000</v>
      </c>
      <c r="I644" s="5">
        <f t="shared" si="91"/>
        <v>229</v>
      </c>
      <c r="K644" s="13" t="str">
        <f t="shared" si="89"/>
        <v>辅印【国色①】=元宝*5000#RMB点*0#经验值*5000000&amp;229</v>
      </c>
    </row>
    <row r="645" spans="2:11">
      <c r="B645" s="15" t="s">
        <v>652</v>
      </c>
      <c r="C645" s="5" t="s">
        <v>11</v>
      </c>
      <c r="D645" s="5">
        <f t="shared" si="90"/>
        <v>5000</v>
      </c>
      <c r="E645" s="5" t="s">
        <v>12</v>
      </c>
      <c r="F645" s="5">
        <v>0</v>
      </c>
      <c r="G645" s="5" t="s">
        <v>13</v>
      </c>
      <c r="H645" s="5">
        <f t="shared" si="88"/>
        <v>5000000</v>
      </c>
      <c r="I645" s="5">
        <f t="shared" si="91"/>
        <v>229</v>
      </c>
      <c r="K645" s="13" t="str">
        <f t="shared" si="89"/>
        <v>辅印【蝶魂①】=元宝*5000#RMB点*0#经验值*5000000&amp;229</v>
      </c>
    </row>
    <row r="646" spans="2:11">
      <c r="B646" s="15" t="s">
        <v>653</v>
      </c>
      <c r="C646" s="5" t="s">
        <v>11</v>
      </c>
      <c r="D646" s="5">
        <f t="shared" si="90"/>
        <v>5000</v>
      </c>
      <c r="E646" s="5" t="s">
        <v>12</v>
      </c>
      <c r="F646" s="5">
        <v>0</v>
      </c>
      <c r="G646" s="5" t="s">
        <v>13</v>
      </c>
      <c r="H646" s="5">
        <f t="shared" si="88"/>
        <v>5000000</v>
      </c>
      <c r="I646" s="5">
        <f t="shared" si="91"/>
        <v>229</v>
      </c>
      <c r="K646" s="13" t="str">
        <f t="shared" si="89"/>
        <v>辅印【复仇①】=元宝*5000#RMB点*0#经验值*5000000&amp;229</v>
      </c>
    </row>
    <row r="647" spans="2:11">
      <c r="B647" s="5" t="s">
        <v>654</v>
      </c>
      <c r="C647" s="5" t="s">
        <v>11</v>
      </c>
      <c r="D647" s="5">
        <f t="shared" si="90"/>
        <v>5000</v>
      </c>
      <c r="E647" s="5" t="s">
        <v>12</v>
      </c>
      <c r="F647" s="5">
        <v>0</v>
      </c>
      <c r="G647" s="5" t="s">
        <v>13</v>
      </c>
      <c r="H647" s="5">
        <f t="shared" si="88"/>
        <v>5000000</v>
      </c>
      <c r="I647" s="5">
        <f t="shared" si="91"/>
        <v>229</v>
      </c>
      <c r="K647" s="13" t="str">
        <f t="shared" si="89"/>
        <v>辅印【强掠①】=元宝*5000#RMB点*0#经验值*5000000&amp;229</v>
      </c>
    </row>
    <row r="648" spans="2:11">
      <c r="B648" s="5" t="s">
        <v>655</v>
      </c>
      <c r="C648" s="5" t="s">
        <v>11</v>
      </c>
      <c r="D648" s="5">
        <f t="shared" si="90"/>
        <v>5000</v>
      </c>
      <c r="E648" s="5" t="s">
        <v>12</v>
      </c>
      <c r="F648" s="5">
        <v>0</v>
      </c>
      <c r="G648" s="5" t="s">
        <v>13</v>
      </c>
      <c r="H648" s="5">
        <f t="shared" si="88"/>
        <v>5000000</v>
      </c>
      <c r="I648" s="5">
        <f t="shared" si="91"/>
        <v>229</v>
      </c>
      <c r="K648" s="13" t="str">
        <f t="shared" si="89"/>
        <v>辅印【身强①】=元宝*5000#RMB点*0#经验值*5000000&amp;229</v>
      </c>
    </row>
    <row r="649" spans="2:11">
      <c r="B649" s="5" t="s">
        <v>656</v>
      </c>
      <c r="C649" s="5" t="s">
        <v>11</v>
      </c>
      <c r="D649" s="5">
        <f t="shared" si="90"/>
        <v>5000</v>
      </c>
      <c r="E649" s="5" t="s">
        <v>12</v>
      </c>
      <c r="F649" s="5">
        <v>0</v>
      </c>
      <c r="G649" s="5" t="s">
        <v>13</v>
      </c>
      <c r="H649" s="5">
        <f t="shared" si="88"/>
        <v>5000000</v>
      </c>
      <c r="I649" s="5">
        <f t="shared" si="91"/>
        <v>229</v>
      </c>
      <c r="K649" s="13" t="str">
        <f t="shared" si="89"/>
        <v>辅印【运筹①】=元宝*5000#RMB点*0#经验值*5000000&amp;229</v>
      </c>
    </row>
    <row r="650" spans="2:11">
      <c r="B650" s="5" t="s">
        <v>657</v>
      </c>
      <c r="C650" s="5" t="s">
        <v>11</v>
      </c>
      <c r="D650" s="5">
        <f t="shared" si="90"/>
        <v>5000</v>
      </c>
      <c r="E650" s="5" t="s">
        <v>12</v>
      </c>
      <c r="F650" s="5">
        <v>0</v>
      </c>
      <c r="G650" s="5" t="s">
        <v>13</v>
      </c>
      <c r="H650" s="5">
        <f t="shared" si="88"/>
        <v>5000000</v>
      </c>
      <c r="I650" s="5">
        <f t="shared" si="91"/>
        <v>229</v>
      </c>
      <c r="K650" s="13" t="str">
        <f t="shared" si="89"/>
        <v>辅印【吸血①】=元宝*5000#RMB点*0#经验值*5000000&amp;229</v>
      </c>
    </row>
    <row r="651" s="4" customFormat="1" spans="2:11">
      <c r="B651" s="9"/>
      <c r="C651" s="9"/>
      <c r="D651" s="9"/>
      <c r="E651" s="9"/>
      <c r="F651" s="9"/>
      <c r="G651" s="9"/>
      <c r="H651" s="9"/>
      <c r="I651" s="9"/>
      <c r="K651" s="12" t="s">
        <v>658</v>
      </c>
    </row>
    <row r="652" spans="2:11">
      <c r="B652" s="5" t="s">
        <v>659</v>
      </c>
      <c r="C652" s="5" t="s">
        <v>11</v>
      </c>
      <c r="D652" s="5">
        <f>D650+5000*2</f>
        <v>15000</v>
      </c>
      <c r="E652" s="5" t="s">
        <v>12</v>
      </c>
      <c r="F652" s="5">
        <v>0</v>
      </c>
      <c r="G652" s="5" t="s">
        <v>13</v>
      </c>
      <c r="H652" s="5">
        <f>D652*1000</f>
        <v>15000000</v>
      </c>
      <c r="I652" s="5">
        <f>I650+1</f>
        <v>230</v>
      </c>
      <c r="K652" s="13" t="str">
        <f t="shared" ref="K652:K674" si="92">""&amp;B652&amp;"="&amp;C652&amp;"*"&amp;D652&amp;"#"&amp;E652&amp;"*"&amp;F652&amp;"#"&amp;G652&amp;"*"&amp;H652&amp;"&amp;"&amp;I652&amp;""</f>
        <v>主印【精准②】=元宝*15000#RMB点*0#经验值*15000000&amp;230</v>
      </c>
    </row>
    <row r="653" spans="2:11">
      <c r="B653" s="5" t="s">
        <v>660</v>
      </c>
      <c r="C653" s="5" t="s">
        <v>11</v>
      </c>
      <c r="D653" s="5">
        <f t="shared" ref="D653:D671" si="93">D652</f>
        <v>15000</v>
      </c>
      <c r="E653" s="5" t="s">
        <v>12</v>
      </c>
      <c r="F653" s="5">
        <v>0</v>
      </c>
      <c r="G653" s="5" t="s">
        <v>13</v>
      </c>
      <c r="H653" s="5">
        <f t="shared" ref="H652:H671" si="94">D653*1000</f>
        <v>15000000</v>
      </c>
      <c r="I653" s="5">
        <f t="shared" ref="I653:I671" si="95">I652</f>
        <v>230</v>
      </c>
      <c r="K653" s="13" t="str">
        <f t="shared" si="92"/>
        <v>主印【强化②】=元宝*15000#RMB点*0#经验值*15000000&amp;230</v>
      </c>
    </row>
    <row r="654" spans="2:11">
      <c r="B654" s="5" t="s">
        <v>661</v>
      </c>
      <c r="C654" s="5" t="s">
        <v>11</v>
      </c>
      <c r="D654" s="5">
        <f t="shared" si="93"/>
        <v>15000</v>
      </c>
      <c r="E654" s="5" t="s">
        <v>12</v>
      </c>
      <c r="F654" s="5">
        <v>0</v>
      </c>
      <c r="G654" s="5" t="s">
        <v>13</v>
      </c>
      <c r="H654" s="5">
        <f t="shared" si="94"/>
        <v>15000000</v>
      </c>
      <c r="I654" s="5">
        <f t="shared" si="95"/>
        <v>230</v>
      </c>
      <c r="K654" s="13" t="str">
        <f t="shared" si="92"/>
        <v>主印【穿杨②】=元宝*15000#RMB点*0#经验值*15000000&amp;230</v>
      </c>
    </row>
    <row r="655" spans="2:11">
      <c r="B655" s="5" t="s">
        <v>662</v>
      </c>
      <c r="C655" s="5" t="s">
        <v>11</v>
      </c>
      <c r="D655" s="5">
        <f t="shared" si="93"/>
        <v>15000</v>
      </c>
      <c r="E655" s="5" t="s">
        <v>12</v>
      </c>
      <c r="F655" s="5">
        <v>0</v>
      </c>
      <c r="G655" s="5" t="s">
        <v>13</v>
      </c>
      <c r="H655" s="5">
        <f t="shared" si="94"/>
        <v>15000000</v>
      </c>
      <c r="I655" s="5">
        <f t="shared" si="95"/>
        <v>230</v>
      </c>
      <c r="K655" s="13" t="str">
        <f t="shared" si="92"/>
        <v>主印【国色②】=元宝*15000#RMB点*0#经验值*15000000&amp;230</v>
      </c>
    </row>
    <row r="656" spans="2:11">
      <c r="B656" s="5" t="s">
        <v>663</v>
      </c>
      <c r="C656" s="5" t="s">
        <v>11</v>
      </c>
      <c r="D656" s="5">
        <f t="shared" si="93"/>
        <v>15000</v>
      </c>
      <c r="E656" s="5" t="s">
        <v>12</v>
      </c>
      <c r="F656" s="5">
        <v>0</v>
      </c>
      <c r="G656" s="5" t="s">
        <v>13</v>
      </c>
      <c r="H656" s="5">
        <f t="shared" si="94"/>
        <v>15000000</v>
      </c>
      <c r="I656" s="5">
        <f t="shared" si="95"/>
        <v>230</v>
      </c>
      <c r="K656" s="13" t="str">
        <f t="shared" si="92"/>
        <v>主印【蝶魂②】=元宝*15000#RMB点*0#经验值*15000000&amp;230</v>
      </c>
    </row>
    <row r="657" spans="2:11">
      <c r="B657" s="5" t="s">
        <v>664</v>
      </c>
      <c r="C657" s="5" t="s">
        <v>11</v>
      </c>
      <c r="D657" s="5">
        <f t="shared" si="93"/>
        <v>15000</v>
      </c>
      <c r="E657" s="5" t="s">
        <v>12</v>
      </c>
      <c r="F657" s="5">
        <v>0</v>
      </c>
      <c r="G657" s="5" t="s">
        <v>13</v>
      </c>
      <c r="H657" s="5">
        <f t="shared" si="94"/>
        <v>15000000</v>
      </c>
      <c r="I657" s="5">
        <f t="shared" si="95"/>
        <v>230</v>
      </c>
      <c r="K657" s="13" t="str">
        <f t="shared" si="92"/>
        <v>主印【复仇②】=元宝*15000#RMB点*0#经验值*15000000&amp;230</v>
      </c>
    </row>
    <row r="658" spans="2:11">
      <c r="B658" s="5" t="s">
        <v>665</v>
      </c>
      <c r="C658" s="5" t="s">
        <v>11</v>
      </c>
      <c r="D658" s="5">
        <f t="shared" si="93"/>
        <v>15000</v>
      </c>
      <c r="E658" s="5" t="s">
        <v>12</v>
      </c>
      <c r="F658" s="5">
        <v>0</v>
      </c>
      <c r="G658" s="5" t="s">
        <v>13</v>
      </c>
      <c r="H658" s="5">
        <f t="shared" si="94"/>
        <v>15000000</v>
      </c>
      <c r="I658" s="5">
        <f t="shared" si="95"/>
        <v>230</v>
      </c>
      <c r="K658" s="13" t="str">
        <f t="shared" si="92"/>
        <v>主印【强掠②】=元宝*15000#RMB点*0#经验值*15000000&amp;230</v>
      </c>
    </row>
    <row r="659" spans="2:11">
      <c r="B659" s="5" t="s">
        <v>666</v>
      </c>
      <c r="C659" s="5" t="s">
        <v>11</v>
      </c>
      <c r="D659" s="5">
        <f t="shared" si="93"/>
        <v>15000</v>
      </c>
      <c r="E659" s="5" t="s">
        <v>12</v>
      </c>
      <c r="F659" s="5">
        <v>0</v>
      </c>
      <c r="G659" s="5" t="s">
        <v>13</v>
      </c>
      <c r="H659" s="5">
        <f t="shared" si="94"/>
        <v>15000000</v>
      </c>
      <c r="I659" s="5">
        <f t="shared" si="95"/>
        <v>230</v>
      </c>
      <c r="K659" s="13" t="str">
        <f t="shared" si="92"/>
        <v>主印【身强②】=元宝*15000#RMB点*0#经验值*15000000&amp;230</v>
      </c>
    </row>
    <row r="660" spans="2:11">
      <c r="B660" s="5" t="s">
        <v>667</v>
      </c>
      <c r="C660" s="5" t="s">
        <v>11</v>
      </c>
      <c r="D660" s="5">
        <f t="shared" si="93"/>
        <v>15000</v>
      </c>
      <c r="E660" s="5" t="s">
        <v>12</v>
      </c>
      <c r="F660" s="5">
        <v>0</v>
      </c>
      <c r="G660" s="5" t="s">
        <v>13</v>
      </c>
      <c r="H660" s="5">
        <f t="shared" si="94"/>
        <v>15000000</v>
      </c>
      <c r="I660" s="5">
        <f t="shared" si="95"/>
        <v>230</v>
      </c>
      <c r="K660" s="13" t="str">
        <f t="shared" si="92"/>
        <v>主印【运筹②】=元宝*15000#RMB点*0#经验值*15000000&amp;230</v>
      </c>
    </row>
    <row r="661" spans="2:11">
      <c r="B661" s="5" t="s">
        <v>668</v>
      </c>
      <c r="C661" s="5" t="s">
        <v>11</v>
      </c>
      <c r="D661" s="5">
        <f t="shared" si="93"/>
        <v>15000</v>
      </c>
      <c r="E661" s="5" t="s">
        <v>12</v>
      </c>
      <c r="F661" s="5">
        <v>0</v>
      </c>
      <c r="G661" s="5" t="s">
        <v>13</v>
      </c>
      <c r="H661" s="5">
        <f t="shared" si="94"/>
        <v>15000000</v>
      </c>
      <c r="I661" s="5">
        <f t="shared" si="95"/>
        <v>230</v>
      </c>
      <c r="K661" s="13" t="str">
        <f t="shared" si="92"/>
        <v>主印【吸血②】=元宝*15000#RMB点*0#经验值*15000000&amp;230</v>
      </c>
    </row>
    <row r="662" spans="2:11">
      <c r="B662" s="5" t="s">
        <v>669</v>
      </c>
      <c r="C662" s="5" t="s">
        <v>11</v>
      </c>
      <c r="D662" s="5">
        <f t="shared" si="93"/>
        <v>15000</v>
      </c>
      <c r="E662" s="5" t="s">
        <v>12</v>
      </c>
      <c r="F662" s="5">
        <v>0</v>
      </c>
      <c r="G662" s="5" t="s">
        <v>13</v>
      </c>
      <c r="H662" s="5">
        <f t="shared" si="94"/>
        <v>15000000</v>
      </c>
      <c r="I662" s="5">
        <f t="shared" si="95"/>
        <v>230</v>
      </c>
      <c r="K662" s="13" t="str">
        <f t="shared" si="92"/>
        <v>辅印【精准②】=元宝*15000#RMB点*0#经验值*15000000&amp;230</v>
      </c>
    </row>
    <row r="663" spans="2:11">
      <c r="B663" s="5" t="s">
        <v>670</v>
      </c>
      <c r="C663" s="5" t="s">
        <v>11</v>
      </c>
      <c r="D663" s="5">
        <f t="shared" si="93"/>
        <v>15000</v>
      </c>
      <c r="E663" s="5" t="s">
        <v>12</v>
      </c>
      <c r="F663" s="5">
        <v>0</v>
      </c>
      <c r="G663" s="5" t="s">
        <v>13</v>
      </c>
      <c r="H663" s="5">
        <f t="shared" si="94"/>
        <v>15000000</v>
      </c>
      <c r="I663" s="5">
        <f t="shared" si="95"/>
        <v>230</v>
      </c>
      <c r="K663" s="13" t="str">
        <f t="shared" si="92"/>
        <v>辅印【强化②】=元宝*15000#RMB点*0#经验值*15000000&amp;230</v>
      </c>
    </row>
    <row r="664" spans="2:11">
      <c r="B664" s="5" t="s">
        <v>671</v>
      </c>
      <c r="C664" s="5" t="s">
        <v>11</v>
      </c>
      <c r="D664" s="5">
        <f t="shared" si="93"/>
        <v>15000</v>
      </c>
      <c r="E664" s="5" t="s">
        <v>12</v>
      </c>
      <c r="F664" s="5">
        <v>0</v>
      </c>
      <c r="G664" s="5" t="s">
        <v>13</v>
      </c>
      <c r="H664" s="5">
        <f t="shared" si="94"/>
        <v>15000000</v>
      </c>
      <c r="I664" s="5">
        <f t="shared" si="95"/>
        <v>230</v>
      </c>
      <c r="K664" s="13" t="str">
        <f t="shared" si="92"/>
        <v>辅印【穿杨②】=元宝*15000#RMB点*0#经验值*15000000&amp;230</v>
      </c>
    </row>
    <row r="665" spans="2:11">
      <c r="B665" s="5" t="s">
        <v>672</v>
      </c>
      <c r="C665" s="5" t="s">
        <v>11</v>
      </c>
      <c r="D665" s="5">
        <f t="shared" si="93"/>
        <v>15000</v>
      </c>
      <c r="E665" s="5" t="s">
        <v>12</v>
      </c>
      <c r="F665" s="5">
        <v>0</v>
      </c>
      <c r="G665" s="5" t="s">
        <v>13</v>
      </c>
      <c r="H665" s="5">
        <f t="shared" si="94"/>
        <v>15000000</v>
      </c>
      <c r="I665" s="5">
        <f t="shared" si="95"/>
        <v>230</v>
      </c>
      <c r="K665" s="13" t="str">
        <f t="shared" si="92"/>
        <v>辅印【国色②】=元宝*15000#RMB点*0#经验值*15000000&amp;230</v>
      </c>
    </row>
    <row r="666" spans="2:11">
      <c r="B666" s="5" t="s">
        <v>673</v>
      </c>
      <c r="C666" s="5" t="s">
        <v>11</v>
      </c>
      <c r="D666" s="5">
        <f t="shared" si="93"/>
        <v>15000</v>
      </c>
      <c r="E666" s="5" t="s">
        <v>12</v>
      </c>
      <c r="F666" s="5">
        <v>0</v>
      </c>
      <c r="G666" s="5" t="s">
        <v>13</v>
      </c>
      <c r="H666" s="5">
        <f t="shared" si="94"/>
        <v>15000000</v>
      </c>
      <c r="I666" s="5">
        <f t="shared" si="95"/>
        <v>230</v>
      </c>
      <c r="K666" s="13" t="str">
        <f t="shared" si="92"/>
        <v>辅印【蝶魂②】=元宝*15000#RMB点*0#经验值*15000000&amp;230</v>
      </c>
    </row>
    <row r="667" spans="2:11">
      <c r="B667" s="5" t="s">
        <v>674</v>
      </c>
      <c r="C667" s="5" t="s">
        <v>11</v>
      </c>
      <c r="D667" s="5">
        <f t="shared" si="93"/>
        <v>15000</v>
      </c>
      <c r="E667" s="5" t="s">
        <v>12</v>
      </c>
      <c r="F667" s="5">
        <v>0</v>
      </c>
      <c r="G667" s="5" t="s">
        <v>13</v>
      </c>
      <c r="H667" s="5">
        <f t="shared" si="94"/>
        <v>15000000</v>
      </c>
      <c r="I667" s="5">
        <f t="shared" si="95"/>
        <v>230</v>
      </c>
      <c r="K667" s="13" t="str">
        <f t="shared" si="92"/>
        <v>辅印【复仇②】=元宝*15000#RMB点*0#经验值*15000000&amp;230</v>
      </c>
    </row>
    <row r="668" spans="2:11">
      <c r="B668" s="5" t="s">
        <v>675</v>
      </c>
      <c r="C668" s="5" t="s">
        <v>11</v>
      </c>
      <c r="D668" s="5">
        <f t="shared" si="93"/>
        <v>15000</v>
      </c>
      <c r="E668" s="5" t="s">
        <v>12</v>
      </c>
      <c r="F668" s="5">
        <v>0</v>
      </c>
      <c r="G668" s="5" t="s">
        <v>13</v>
      </c>
      <c r="H668" s="5">
        <f t="shared" si="94"/>
        <v>15000000</v>
      </c>
      <c r="I668" s="5">
        <f t="shared" si="95"/>
        <v>230</v>
      </c>
      <c r="K668" s="13" t="str">
        <f t="shared" si="92"/>
        <v>辅印【强掠②】=元宝*15000#RMB点*0#经验值*15000000&amp;230</v>
      </c>
    </row>
    <row r="669" spans="2:11">
      <c r="B669" s="5" t="s">
        <v>676</v>
      </c>
      <c r="C669" s="5" t="s">
        <v>11</v>
      </c>
      <c r="D669" s="5">
        <f t="shared" si="93"/>
        <v>15000</v>
      </c>
      <c r="E669" s="5" t="s">
        <v>12</v>
      </c>
      <c r="F669" s="5">
        <v>0</v>
      </c>
      <c r="G669" s="5" t="s">
        <v>13</v>
      </c>
      <c r="H669" s="5">
        <f t="shared" si="94"/>
        <v>15000000</v>
      </c>
      <c r="I669" s="5">
        <f t="shared" si="95"/>
        <v>230</v>
      </c>
      <c r="K669" s="13" t="str">
        <f t="shared" si="92"/>
        <v>辅印【身强②】=元宝*15000#RMB点*0#经验值*15000000&amp;230</v>
      </c>
    </row>
    <row r="670" spans="2:11">
      <c r="B670" s="5" t="s">
        <v>677</v>
      </c>
      <c r="C670" s="5" t="s">
        <v>11</v>
      </c>
      <c r="D670" s="5">
        <f t="shared" si="93"/>
        <v>15000</v>
      </c>
      <c r="E670" s="5" t="s">
        <v>12</v>
      </c>
      <c r="F670" s="5">
        <v>0</v>
      </c>
      <c r="G670" s="5" t="s">
        <v>13</v>
      </c>
      <c r="H670" s="5">
        <f t="shared" si="94"/>
        <v>15000000</v>
      </c>
      <c r="I670" s="5">
        <f t="shared" si="95"/>
        <v>230</v>
      </c>
      <c r="K670" s="13" t="str">
        <f t="shared" si="92"/>
        <v>辅印【运筹②】=元宝*15000#RMB点*0#经验值*15000000&amp;230</v>
      </c>
    </row>
    <row r="671" spans="2:11">
      <c r="B671" s="5" t="s">
        <v>678</v>
      </c>
      <c r="C671" s="5" t="s">
        <v>11</v>
      </c>
      <c r="D671" s="5">
        <f t="shared" si="93"/>
        <v>15000</v>
      </c>
      <c r="E671" s="5" t="s">
        <v>12</v>
      </c>
      <c r="F671" s="5">
        <v>0</v>
      </c>
      <c r="G671" s="5" t="s">
        <v>13</v>
      </c>
      <c r="H671" s="5">
        <f t="shared" si="94"/>
        <v>15000000</v>
      </c>
      <c r="I671" s="5">
        <f t="shared" si="95"/>
        <v>230</v>
      </c>
      <c r="K671" s="13" t="str">
        <f t="shared" si="92"/>
        <v>辅印【吸血②】=元宝*15000#RMB点*0#经验值*15000000&amp;230</v>
      </c>
    </row>
    <row r="672" s="4" customFormat="1" spans="2:11">
      <c r="B672" s="9"/>
      <c r="C672" s="9"/>
      <c r="D672" s="9"/>
      <c r="E672" s="9"/>
      <c r="F672" s="9"/>
      <c r="G672" s="9"/>
      <c r="H672" s="9"/>
      <c r="I672" s="9"/>
      <c r="K672" s="12" t="s">
        <v>679</v>
      </c>
    </row>
    <row r="673" spans="2:11">
      <c r="B673" s="5" t="s">
        <v>680</v>
      </c>
      <c r="C673" s="5" t="s">
        <v>11</v>
      </c>
      <c r="D673" s="5">
        <f>D671+5000*2</f>
        <v>25000</v>
      </c>
      <c r="E673" s="5" t="s">
        <v>12</v>
      </c>
      <c r="F673" s="5">
        <v>0</v>
      </c>
      <c r="G673" s="5" t="s">
        <v>13</v>
      </c>
      <c r="H673" s="5">
        <f t="shared" ref="H673:H696" si="96">D673*1000</f>
        <v>25000000</v>
      </c>
      <c r="I673" s="5">
        <f>I671+1</f>
        <v>231</v>
      </c>
      <c r="K673" s="13" t="str">
        <f t="shared" ref="K673:K692" si="97">""&amp;B673&amp;"="&amp;C673&amp;"*"&amp;D673&amp;"#"&amp;E673&amp;"*"&amp;F673&amp;"#"&amp;G673&amp;"*"&amp;H673&amp;"&amp;"&amp;I673&amp;""</f>
        <v>主印【精准③】=元宝*25000#RMB点*0#经验值*25000000&amp;231</v>
      </c>
    </row>
    <row r="674" spans="2:11">
      <c r="B674" s="5" t="s">
        <v>681</v>
      </c>
      <c r="C674" s="5" t="s">
        <v>11</v>
      </c>
      <c r="D674" s="5">
        <f t="shared" ref="D674:D692" si="98">D673</f>
        <v>25000</v>
      </c>
      <c r="E674" s="5" t="s">
        <v>12</v>
      </c>
      <c r="F674" s="5">
        <v>0</v>
      </c>
      <c r="G674" s="5" t="s">
        <v>13</v>
      </c>
      <c r="H674" s="5">
        <f t="shared" si="96"/>
        <v>25000000</v>
      </c>
      <c r="I674" s="5">
        <f t="shared" ref="I674:I692" si="99">I673</f>
        <v>231</v>
      </c>
      <c r="K674" s="13" t="str">
        <f t="shared" si="97"/>
        <v>主印【强化③】=元宝*25000#RMB点*0#经验值*25000000&amp;231</v>
      </c>
    </row>
    <row r="675" spans="2:11">
      <c r="B675" s="5" t="s">
        <v>682</v>
      </c>
      <c r="C675" s="5" t="s">
        <v>11</v>
      </c>
      <c r="D675" s="5">
        <f t="shared" si="98"/>
        <v>25000</v>
      </c>
      <c r="E675" s="5" t="s">
        <v>12</v>
      </c>
      <c r="F675" s="5">
        <v>0</v>
      </c>
      <c r="G675" s="5" t="s">
        <v>13</v>
      </c>
      <c r="H675" s="5">
        <f t="shared" si="96"/>
        <v>25000000</v>
      </c>
      <c r="I675" s="5">
        <f t="shared" si="99"/>
        <v>231</v>
      </c>
      <c r="K675" s="13" t="str">
        <f t="shared" si="97"/>
        <v>主印【穿杨③】=元宝*25000#RMB点*0#经验值*25000000&amp;231</v>
      </c>
    </row>
    <row r="676" spans="2:11">
      <c r="B676" s="5" t="s">
        <v>683</v>
      </c>
      <c r="C676" s="5" t="s">
        <v>11</v>
      </c>
      <c r="D676" s="5">
        <f t="shared" si="98"/>
        <v>25000</v>
      </c>
      <c r="E676" s="5" t="s">
        <v>12</v>
      </c>
      <c r="F676" s="5">
        <v>0</v>
      </c>
      <c r="G676" s="5" t="s">
        <v>13</v>
      </c>
      <c r="H676" s="5">
        <f t="shared" si="96"/>
        <v>25000000</v>
      </c>
      <c r="I676" s="5">
        <f t="shared" si="99"/>
        <v>231</v>
      </c>
      <c r="K676" s="13" t="str">
        <f t="shared" si="97"/>
        <v>主印【国色③】=元宝*25000#RMB点*0#经验值*25000000&amp;231</v>
      </c>
    </row>
    <row r="677" spans="2:11">
      <c r="B677" s="5" t="s">
        <v>684</v>
      </c>
      <c r="C677" s="5" t="s">
        <v>11</v>
      </c>
      <c r="D677" s="5">
        <f t="shared" si="98"/>
        <v>25000</v>
      </c>
      <c r="E677" s="5" t="s">
        <v>12</v>
      </c>
      <c r="F677" s="5">
        <v>0</v>
      </c>
      <c r="G677" s="5" t="s">
        <v>13</v>
      </c>
      <c r="H677" s="5">
        <f t="shared" si="96"/>
        <v>25000000</v>
      </c>
      <c r="I677" s="5">
        <f t="shared" si="99"/>
        <v>231</v>
      </c>
      <c r="K677" s="13" t="str">
        <f t="shared" si="97"/>
        <v>主印【蝶魂③】=元宝*25000#RMB点*0#经验值*25000000&amp;231</v>
      </c>
    </row>
    <row r="678" spans="2:11">
      <c r="B678" s="5" t="s">
        <v>685</v>
      </c>
      <c r="C678" s="5" t="s">
        <v>11</v>
      </c>
      <c r="D678" s="5">
        <f t="shared" si="98"/>
        <v>25000</v>
      </c>
      <c r="E678" s="5" t="s">
        <v>12</v>
      </c>
      <c r="F678" s="5">
        <v>0</v>
      </c>
      <c r="G678" s="5" t="s">
        <v>13</v>
      </c>
      <c r="H678" s="5">
        <f t="shared" si="96"/>
        <v>25000000</v>
      </c>
      <c r="I678" s="5">
        <f t="shared" si="99"/>
        <v>231</v>
      </c>
      <c r="K678" s="13" t="str">
        <f t="shared" si="97"/>
        <v>主印【复仇③】=元宝*25000#RMB点*0#经验值*25000000&amp;231</v>
      </c>
    </row>
    <row r="679" spans="2:11">
      <c r="B679" s="5" t="s">
        <v>686</v>
      </c>
      <c r="C679" s="5" t="s">
        <v>11</v>
      </c>
      <c r="D679" s="5">
        <f t="shared" si="98"/>
        <v>25000</v>
      </c>
      <c r="E679" s="5" t="s">
        <v>12</v>
      </c>
      <c r="F679" s="5">
        <v>0</v>
      </c>
      <c r="G679" s="5" t="s">
        <v>13</v>
      </c>
      <c r="H679" s="5">
        <f t="shared" si="96"/>
        <v>25000000</v>
      </c>
      <c r="I679" s="5">
        <f t="shared" si="99"/>
        <v>231</v>
      </c>
      <c r="K679" s="13" t="str">
        <f t="shared" si="97"/>
        <v>主印【强掠③】=元宝*25000#RMB点*0#经验值*25000000&amp;231</v>
      </c>
    </row>
    <row r="680" spans="2:11">
      <c r="B680" s="5" t="s">
        <v>687</v>
      </c>
      <c r="C680" s="5" t="s">
        <v>11</v>
      </c>
      <c r="D680" s="5">
        <f t="shared" si="98"/>
        <v>25000</v>
      </c>
      <c r="E680" s="5" t="s">
        <v>12</v>
      </c>
      <c r="F680" s="5">
        <v>0</v>
      </c>
      <c r="G680" s="5" t="s">
        <v>13</v>
      </c>
      <c r="H680" s="5">
        <f t="shared" si="96"/>
        <v>25000000</v>
      </c>
      <c r="I680" s="5">
        <f t="shared" si="99"/>
        <v>231</v>
      </c>
      <c r="K680" s="13" t="str">
        <f t="shared" si="97"/>
        <v>主印【身强③】=元宝*25000#RMB点*0#经验值*25000000&amp;231</v>
      </c>
    </row>
    <row r="681" spans="2:11">
      <c r="B681" s="5" t="s">
        <v>688</v>
      </c>
      <c r="C681" s="5" t="s">
        <v>11</v>
      </c>
      <c r="D681" s="5">
        <f t="shared" si="98"/>
        <v>25000</v>
      </c>
      <c r="E681" s="5" t="s">
        <v>12</v>
      </c>
      <c r="F681" s="5">
        <v>0</v>
      </c>
      <c r="G681" s="5" t="s">
        <v>13</v>
      </c>
      <c r="H681" s="5">
        <f t="shared" si="96"/>
        <v>25000000</v>
      </c>
      <c r="I681" s="5">
        <f t="shared" si="99"/>
        <v>231</v>
      </c>
      <c r="K681" s="13" t="str">
        <f t="shared" si="97"/>
        <v>主印【运筹③】=元宝*25000#RMB点*0#经验值*25000000&amp;231</v>
      </c>
    </row>
    <row r="682" spans="2:11">
      <c r="B682" s="5" t="s">
        <v>689</v>
      </c>
      <c r="C682" s="5" t="s">
        <v>11</v>
      </c>
      <c r="D682" s="5">
        <f t="shared" si="98"/>
        <v>25000</v>
      </c>
      <c r="E682" s="5" t="s">
        <v>12</v>
      </c>
      <c r="F682" s="5">
        <v>0</v>
      </c>
      <c r="G682" s="5" t="s">
        <v>13</v>
      </c>
      <c r="H682" s="5">
        <f t="shared" si="96"/>
        <v>25000000</v>
      </c>
      <c r="I682" s="5">
        <f t="shared" si="99"/>
        <v>231</v>
      </c>
      <c r="K682" s="13" t="str">
        <f t="shared" si="97"/>
        <v>主印【吸血③】=元宝*25000#RMB点*0#经验值*25000000&amp;231</v>
      </c>
    </row>
    <row r="683" spans="2:11">
      <c r="B683" s="5" t="s">
        <v>690</v>
      </c>
      <c r="C683" s="5" t="s">
        <v>11</v>
      </c>
      <c r="D683" s="5">
        <f t="shared" si="98"/>
        <v>25000</v>
      </c>
      <c r="E683" s="5" t="s">
        <v>12</v>
      </c>
      <c r="F683" s="5">
        <v>0</v>
      </c>
      <c r="G683" s="5" t="s">
        <v>13</v>
      </c>
      <c r="H683" s="5">
        <f t="shared" si="96"/>
        <v>25000000</v>
      </c>
      <c r="I683" s="5">
        <f t="shared" si="99"/>
        <v>231</v>
      </c>
      <c r="K683" s="13" t="str">
        <f t="shared" si="97"/>
        <v>辅印【精准③】=元宝*25000#RMB点*0#经验值*25000000&amp;231</v>
      </c>
    </row>
    <row r="684" spans="2:11">
      <c r="B684" s="5" t="s">
        <v>691</v>
      </c>
      <c r="C684" s="5" t="s">
        <v>11</v>
      </c>
      <c r="D684" s="5">
        <f t="shared" si="98"/>
        <v>25000</v>
      </c>
      <c r="E684" s="5" t="s">
        <v>12</v>
      </c>
      <c r="F684" s="5">
        <v>0</v>
      </c>
      <c r="G684" s="5" t="s">
        <v>13</v>
      </c>
      <c r="H684" s="5">
        <f t="shared" si="96"/>
        <v>25000000</v>
      </c>
      <c r="I684" s="5">
        <f t="shared" si="99"/>
        <v>231</v>
      </c>
      <c r="K684" s="13" t="str">
        <f t="shared" si="97"/>
        <v>辅印【强化③】=元宝*25000#RMB点*0#经验值*25000000&amp;231</v>
      </c>
    </row>
    <row r="685" spans="2:11">
      <c r="B685" s="5" t="s">
        <v>692</v>
      </c>
      <c r="C685" s="5" t="s">
        <v>11</v>
      </c>
      <c r="D685" s="5">
        <f t="shared" si="98"/>
        <v>25000</v>
      </c>
      <c r="E685" s="5" t="s">
        <v>12</v>
      </c>
      <c r="F685" s="5">
        <v>0</v>
      </c>
      <c r="G685" s="5" t="s">
        <v>13</v>
      </c>
      <c r="H685" s="5">
        <f t="shared" si="96"/>
        <v>25000000</v>
      </c>
      <c r="I685" s="5">
        <f t="shared" si="99"/>
        <v>231</v>
      </c>
      <c r="K685" s="13" t="str">
        <f t="shared" si="97"/>
        <v>辅印【穿杨③】=元宝*25000#RMB点*0#经验值*25000000&amp;231</v>
      </c>
    </row>
    <row r="686" spans="2:11">
      <c r="B686" s="5" t="s">
        <v>693</v>
      </c>
      <c r="C686" s="5" t="s">
        <v>11</v>
      </c>
      <c r="D686" s="5">
        <f t="shared" si="98"/>
        <v>25000</v>
      </c>
      <c r="E686" s="5" t="s">
        <v>12</v>
      </c>
      <c r="F686" s="5">
        <v>0</v>
      </c>
      <c r="G686" s="5" t="s">
        <v>13</v>
      </c>
      <c r="H686" s="5">
        <f t="shared" si="96"/>
        <v>25000000</v>
      </c>
      <c r="I686" s="5">
        <f t="shared" si="99"/>
        <v>231</v>
      </c>
      <c r="K686" s="13" t="str">
        <f t="shared" si="97"/>
        <v>辅印【国色③】=元宝*25000#RMB点*0#经验值*25000000&amp;231</v>
      </c>
    </row>
    <row r="687" spans="2:11">
      <c r="B687" s="5" t="s">
        <v>694</v>
      </c>
      <c r="C687" s="5" t="s">
        <v>11</v>
      </c>
      <c r="D687" s="5">
        <f t="shared" si="98"/>
        <v>25000</v>
      </c>
      <c r="E687" s="5" t="s">
        <v>12</v>
      </c>
      <c r="F687" s="5">
        <v>0</v>
      </c>
      <c r="G687" s="5" t="s">
        <v>13</v>
      </c>
      <c r="H687" s="5">
        <f t="shared" si="96"/>
        <v>25000000</v>
      </c>
      <c r="I687" s="5">
        <f t="shared" si="99"/>
        <v>231</v>
      </c>
      <c r="K687" s="13" t="str">
        <f t="shared" si="97"/>
        <v>辅印【蝶魂③】=元宝*25000#RMB点*0#经验值*25000000&amp;231</v>
      </c>
    </row>
    <row r="688" spans="2:11">
      <c r="B688" s="5" t="s">
        <v>695</v>
      </c>
      <c r="C688" s="5" t="s">
        <v>11</v>
      </c>
      <c r="D688" s="5">
        <f t="shared" si="98"/>
        <v>25000</v>
      </c>
      <c r="E688" s="5" t="s">
        <v>12</v>
      </c>
      <c r="F688" s="5">
        <v>0</v>
      </c>
      <c r="G688" s="5" t="s">
        <v>13</v>
      </c>
      <c r="H688" s="5">
        <f t="shared" si="96"/>
        <v>25000000</v>
      </c>
      <c r="I688" s="5">
        <f t="shared" si="99"/>
        <v>231</v>
      </c>
      <c r="K688" s="13" t="str">
        <f t="shared" si="97"/>
        <v>辅印【复仇③】=元宝*25000#RMB点*0#经验值*25000000&amp;231</v>
      </c>
    </row>
    <row r="689" spans="2:11">
      <c r="B689" s="5" t="s">
        <v>696</v>
      </c>
      <c r="C689" s="5" t="s">
        <v>11</v>
      </c>
      <c r="D689" s="5">
        <f t="shared" si="98"/>
        <v>25000</v>
      </c>
      <c r="E689" s="5" t="s">
        <v>12</v>
      </c>
      <c r="F689" s="5">
        <v>0</v>
      </c>
      <c r="G689" s="5" t="s">
        <v>13</v>
      </c>
      <c r="H689" s="5">
        <f t="shared" si="96"/>
        <v>25000000</v>
      </c>
      <c r="I689" s="5">
        <f t="shared" si="99"/>
        <v>231</v>
      </c>
      <c r="K689" s="13" t="str">
        <f t="shared" si="97"/>
        <v>辅印【强掠③】=元宝*25000#RMB点*0#经验值*25000000&amp;231</v>
      </c>
    </row>
    <row r="690" spans="2:11">
      <c r="B690" s="5" t="s">
        <v>697</v>
      </c>
      <c r="C690" s="5" t="s">
        <v>11</v>
      </c>
      <c r="D690" s="5">
        <f t="shared" si="98"/>
        <v>25000</v>
      </c>
      <c r="E690" s="5" t="s">
        <v>12</v>
      </c>
      <c r="F690" s="5">
        <v>0</v>
      </c>
      <c r="G690" s="5" t="s">
        <v>13</v>
      </c>
      <c r="H690" s="5">
        <f t="shared" si="96"/>
        <v>25000000</v>
      </c>
      <c r="I690" s="5">
        <f t="shared" si="99"/>
        <v>231</v>
      </c>
      <c r="K690" s="13" t="str">
        <f t="shared" si="97"/>
        <v>辅印【身强③】=元宝*25000#RMB点*0#经验值*25000000&amp;231</v>
      </c>
    </row>
    <row r="691" spans="2:11">
      <c r="B691" s="5" t="s">
        <v>698</v>
      </c>
      <c r="C691" s="5" t="s">
        <v>11</v>
      </c>
      <c r="D691" s="5">
        <f t="shared" si="98"/>
        <v>25000</v>
      </c>
      <c r="E691" s="5" t="s">
        <v>12</v>
      </c>
      <c r="F691" s="5">
        <v>0</v>
      </c>
      <c r="G691" s="5" t="s">
        <v>13</v>
      </c>
      <c r="H691" s="5">
        <f t="shared" si="96"/>
        <v>25000000</v>
      </c>
      <c r="I691" s="5">
        <f t="shared" si="99"/>
        <v>231</v>
      </c>
      <c r="K691" s="13" t="str">
        <f t="shared" si="97"/>
        <v>辅印【运筹③】=元宝*25000#RMB点*0#经验值*25000000&amp;231</v>
      </c>
    </row>
    <row r="692" spans="2:11">
      <c r="B692" s="5" t="s">
        <v>699</v>
      </c>
      <c r="C692" s="5" t="s">
        <v>11</v>
      </c>
      <c r="D692" s="5">
        <f t="shared" si="98"/>
        <v>25000</v>
      </c>
      <c r="E692" s="5" t="s">
        <v>12</v>
      </c>
      <c r="F692" s="5">
        <v>0</v>
      </c>
      <c r="G692" s="5" t="s">
        <v>13</v>
      </c>
      <c r="H692" s="5">
        <f t="shared" si="96"/>
        <v>25000000</v>
      </c>
      <c r="I692" s="5">
        <f t="shared" si="99"/>
        <v>231</v>
      </c>
      <c r="K692" s="13" t="str">
        <f t="shared" si="97"/>
        <v>辅印【吸血③】=元宝*25000#RMB点*0#经验值*25000000&amp;231</v>
      </c>
    </row>
    <row r="693" s="4" customFormat="1" spans="2:11">
      <c r="B693" s="9"/>
      <c r="C693" s="9"/>
      <c r="D693" s="9"/>
      <c r="E693" s="9"/>
      <c r="F693" s="9"/>
      <c r="G693" s="9"/>
      <c r="H693" s="9"/>
      <c r="I693" s="9"/>
      <c r="K693" s="12" t="s">
        <v>700</v>
      </c>
    </row>
    <row r="694" spans="2:11">
      <c r="B694" s="5" t="s">
        <v>701</v>
      </c>
      <c r="C694" s="5" t="s">
        <v>11</v>
      </c>
      <c r="D694" s="5">
        <f>D692+5000*2</f>
        <v>35000</v>
      </c>
      <c r="E694" s="5" t="s">
        <v>12</v>
      </c>
      <c r="F694" s="5">
        <v>0</v>
      </c>
      <c r="G694" s="5" t="s">
        <v>13</v>
      </c>
      <c r="H694" s="5">
        <f>D694*1000</f>
        <v>35000000</v>
      </c>
      <c r="I694" s="5">
        <f>I692+1</f>
        <v>232</v>
      </c>
      <c r="K694" s="13" t="str">
        <f t="shared" ref="K694:K713" si="100">""&amp;B694&amp;"="&amp;C694&amp;"*"&amp;D694&amp;"#"&amp;E694&amp;"*"&amp;F694&amp;"#"&amp;G694&amp;"*"&amp;H694&amp;"&amp;"&amp;I694&amp;""</f>
        <v>主印【精准④】=元宝*35000#RMB点*0#经验值*35000000&amp;232</v>
      </c>
    </row>
    <row r="695" spans="2:11">
      <c r="B695" s="5" t="s">
        <v>702</v>
      </c>
      <c r="C695" s="5" t="s">
        <v>11</v>
      </c>
      <c r="D695" s="5">
        <f t="shared" ref="D695:D713" si="101">D694</f>
        <v>35000</v>
      </c>
      <c r="E695" s="5" t="s">
        <v>12</v>
      </c>
      <c r="F695" s="5">
        <v>0</v>
      </c>
      <c r="G695" s="5" t="s">
        <v>13</v>
      </c>
      <c r="H695" s="5">
        <f>D695*1000</f>
        <v>35000000</v>
      </c>
      <c r="I695" s="5">
        <f t="shared" ref="I695:I713" si="102">I694</f>
        <v>232</v>
      </c>
      <c r="K695" s="13" t="str">
        <f t="shared" si="100"/>
        <v>主印【强化④】=元宝*35000#RMB点*0#经验值*35000000&amp;232</v>
      </c>
    </row>
    <row r="696" spans="2:11">
      <c r="B696" s="5" t="s">
        <v>703</v>
      </c>
      <c r="C696" s="5" t="s">
        <v>11</v>
      </c>
      <c r="D696" s="5">
        <f t="shared" si="101"/>
        <v>35000</v>
      </c>
      <c r="E696" s="5" t="s">
        <v>12</v>
      </c>
      <c r="F696" s="5">
        <v>0</v>
      </c>
      <c r="G696" s="5" t="s">
        <v>13</v>
      </c>
      <c r="H696" s="5">
        <f>D696*1000</f>
        <v>35000000</v>
      </c>
      <c r="I696" s="5">
        <f t="shared" si="102"/>
        <v>232</v>
      </c>
      <c r="K696" s="13" t="str">
        <f t="shared" si="100"/>
        <v>主印【穿杨④】=元宝*35000#RMB点*0#经验值*35000000&amp;232</v>
      </c>
    </row>
    <row r="697" spans="2:11">
      <c r="B697" s="5" t="s">
        <v>704</v>
      </c>
      <c r="C697" s="5" t="s">
        <v>11</v>
      </c>
      <c r="D697" s="5">
        <f t="shared" si="101"/>
        <v>35000</v>
      </c>
      <c r="E697" s="5" t="s">
        <v>12</v>
      </c>
      <c r="F697" s="5">
        <v>0</v>
      </c>
      <c r="G697" s="5" t="s">
        <v>13</v>
      </c>
      <c r="H697" s="5">
        <f>D697*1000</f>
        <v>35000000</v>
      </c>
      <c r="I697" s="5">
        <f t="shared" si="102"/>
        <v>232</v>
      </c>
      <c r="K697" s="13" t="str">
        <f t="shared" si="100"/>
        <v>主印【国色④】=元宝*35000#RMB点*0#经验值*35000000&amp;232</v>
      </c>
    </row>
    <row r="698" spans="2:11">
      <c r="B698" s="5" t="s">
        <v>705</v>
      </c>
      <c r="C698" s="5" t="s">
        <v>11</v>
      </c>
      <c r="D698" s="5">
        <f t="shared" si="101"/>
        <v>35000</v>
      </c>
      <c r="E698" s="5" t="s">
        <v>12</v>
      </c>
      <c r="F698" s="5">
        <v>0</v>
      </c>
      <c r="G698" s="5" t="s">
        <v>13</v>
      </c>
      <c r="H698" s="5">
        <f t="shared" ref="H698:H713" si="103">D698*1000</f>
        <v>35000000</v>
      </c>
      <c r="I698" s="5">
        <f t="shared" si="102"/>
        <v>232</v>
      </c>
      <c r="K698" s="13" t="str">
        <f t="shared" si="100"/>
        <v>主印【蝶魂④】=元宝*35000#RMB点*0#经验值*35000000&amp;232</v>
      </c>
    </row>
    <row r="699" spans="2:11">
      <c r="B699" s="5" t="s">
        <v>706</v>
      </c>
      <c r="C699" s="5" t="s">
        <v>11</v>
      </c>
      <c r="D699" s="5">
        <f t="shared" si="101"/>
        <v>35000</v>
      </c>
      <c r="E699" s="5" t="s">
        <v>12</v>
      </c>
      <c r="F699" s="5">
        <v>0</v>
      </c>
      <c r="G699" s="5" t="s">
        <v>13</v>
      </c>
      <c r="H699" s="5">
        <f t="shared" si="103"/>
        <v>35000000</v>
      </c>
      <c r="I699" s="5">
        <f t="shared" si="102"/>
        <v>232</v>
      </c>
      <c r="K699" s="13" t="str">
        <f t="shared" si="100"/>
        <v>主印【复仇④】=元宝*35000#RMB点*0#经验值*35000000&amp;232</v>
      </c>
    </row>
    <row r="700" spans="2:11">
      <c r="B700" s="5" t="s">
        <v>707</v>
      </c>
      <c r="C700" s="5" t="s">
        <v>11</v>
      </c>
      <c r="D700" s="5">
        <f t="shared" si="101"/>
        <v>35000</v>
      </c>
      <c r="E700" s="5" t="s">
        <v>12</v>
      </c>
      <c r="F700" s="5">
        <v>0</v>
      </c>
      <c r="G700" s="5" t="s">
        <v>13</v>
      </c>
      <c r="H700" s="5">
        <f t="shared" si="103"/>
        <v>35000000</v>
      </c>
      <c r="I700" s="5">
        <f t="shared" si="102"/>
        <v>232</v>
      </c>
      <c r="K700" s="13" t="str">
        <f t="shared" si="100"/>
        <v>主印【强掠④】=元宝*35000#RMB点*0#经验值*35000000&amp;232</v>
      </c>
    </row>
    <row r="701" spans="2:11">
      <c r="B701" s="5" t="s">
        <v>708</v>
      </c>
      <c r="C701" s="5" t="s">
        <v>11</v>
      </c>
      <c r="D701" s="5">
        <f t="shared" si="101"/>
        <v>35000</v>
      </c>
      <c r="E701" s="5" t="s">
        <v>12</v>
      </c>
      <c r="F701" s="5">
        <v>0</v>
      </c>
      <c r="G701" s="5" t="s">
        <v>13</v>
      </c>
      <c r="H701" s="5">
        <f t="shared" si="103"/>
        <v>35000000</v>
      </c>
      <c r="I701" s="5">
        <f t="shared" si="102"/>
        <v>232</v>
      </c>
      <c r="K701" s="13" t="str">
        <f t="shared" si="100"/>
        <v>主印【身强④】=元宝*35000#RMB点*0#经验值*35000000&amp;232</v>
      </c>
    </row>
    <row r="702" spans="2:11">
      <c r="B702" s="5" t="s">
        <v>709</v>
      </c>
      <c r="C702" s="5" t="s">
        <v>11</v>
      </c>
      <c r="D702" s="5">
        <f t="shared" si="101"/>
        <v>35000</v>
      </c>
      <c r="E702" s="5" t="s">
        <v>12</v>
      </c>
      <c r="F702" s="5">
        <v>0</v>
      </c>
      <c r="G702" s="5" t="s">
        <v>13</v>
      </c>
      <c r="H702" s="5">
        <f t="shared" si="103"/>
        <v>35000000</v>
      </c>
      <c r="I702" s="5">
        <f t="shared" si="102"/>
        <v>232</v>
      </c>
      <c r="K702" s="13" t="str">
        <f t="shared" si="100"/>
        <v>主印【运筹④】=元宝*35000#RMB点*0#经验值*35000000&amp;232</v>
      </c>
    </row>
    <row r="703" spans="2:11">
      <c r="B703" s="5" t="s">
        <v>710</v>
      </c>
      <c r="C703" s="5" t="s">
        <v>11</v>
      </c>
      <c r="D703" s="5">
        <f t="shared" si="101"/>
        <v>35000</v>
      </c>
      <c r="E703" s="5" t="s">
        <v>12</v>
      </c>
      <c r="F703" s="5">
        <v>0</v>
      </c>
      <c r="G703" s="5" t="s">
        <v>13</v>
      </c>
      <c r="H703" s="5">
        <f t="shared" si="103"/>
        <v>35000000</v>
      </c>
      <c r="I703" s="5">
        <f t="shared" si="102"/>
        <v>232</v>
      </c>
      <c r="K703" s="13" t="str">
        <f t="shared" si="100"/>
        <v>主印【吸血④】=元宝*35000#RMB点*0#经验值*35000000&amp;232</v>
      </c>
    </row>
    <row r="704" spans="2:24">
      <c r="B704" s="5" t="s">
        <v>711</v>
      </c>
      <c r="C704" s="5" t="s">
        <v>11</v>
      </c>
      <c r="D704" s="5">
        <f t="shared" si="101"/>
        <v>35000</v>
      </c>
      <c r="E704" s="5" t="s">
        <v>12</v>
      </c>
      <c r="F704" s="5">
        <v>0</v>
      </c>
      <c r="G704" s="5" t="s">
        <v>13</v>
      </c>
      <c r="H704" s="5">
        <f t="shared" si="103"/>
        <v>35000000</v>
      </c>
      <c r="I704" s="5">
        <f t="shared" si="102"/>
        <v>232</v>
      </c>
      <c r="K704" s="13" t="str">
        <f t="shared" si="100"/>
        <v>辅印【精准④】=元宝*35000#RMB点*0#经验值*35000000&amp;232</v>
      </c>
      <c r="X704" s="2">
        <v>100</v>
      </c>
    </row>
    <row r="705" spans="2:11">
      <c r="B705" s="5" t="s">
        <v>712</v>
      </c>
      <c r="C705" s="5" t="s">
        <v>11</v>
      </c>
      <c r="D705" s="5">
        <f t="shared" si="101"/>
        <v>35000</v>
      </c>
      <c r="E705" s="5" t="s">
        <v>12</v>
      </c>
      <c r="F705" s="5">
        <v>0</v>
      </c>
      <c r="G705" s="5" t="s">
        <v>13</v>
      </c>
      <c r="H705" s="5">
        <f t="shared" si="103"/>
        <v>35000000</v>
      </c>
      <c r="I705" s="5">
        <f t="shared" si="102"/>
        <v>232</v>
      </c>
      <c r="K705" s="13" t="str">
        <f t="shared" si="100"/>
        <v>辅印【强化④】=元宝*35000#RMB点*0#经验值*35000000&amp;232</v>
      </c>
    </row>
    <row r="706" spans="2:11">
      <c r="B706" s="5" t="s">
        <v>713</v>
      </c>
      <c r="C706" s="5" t="s">
        <v>11</v>
      </c>
      <c r="D706" s="5">
        <f t="shared" si="101"/>
        <v>35000</v>
      </c>
      <c r="E706" s="5" t="s">
        <v>12</v>
      </c>
      <c r="F706" s="5">
        <v>0</v>
      </c>
      <c r="G706" s="5" t="s">
        <v>13</v>
      </c>
      <c r="H706" s="5">
        <f t="shared" si="103"/>
        <v>35000000</v>
      </c>
      <c r="I706" s="5">
        <f t="shared" si="102"/>
        <v>232</v>
      </c>
      <c r="K706" s="13" t="str">
        <f t="shared" si="100"/>
        <v>辅印【穿杨④】=元宝*35000#RMB点*0#经验值*35000000&amp;232</v>
      </c>
    </row>
    <row r="707" spans="2:11">
      <c r="B707" s="5" t="s">
        <v>714</v>
      </c>
      <c r="C707" s="5" t="s">
        <v>11</v>
      </c>
      <c r="D707" s="5">
        <f t="shared" si="101"/>
        <v>35000</v>
      </c>
      <c r="E707" s="5" t="s">
        <v>12</v>
      </c>
      <c r="F707" s="5">
        <v>0</v>
      </c>
      <c r="G707" s="5" t="s">
        <v>13</v>
      </c>
      <c r="H707" s="5">
        <f t="shared" si="103"/>
        <v>35000000</v>
      </c>
      <c r="I707" s="5">
        <f t="shared" si="102"/>
        <v>232</v>
      </c>
      <c r="K707" s="13" t="str">
        <f t="shared" si="100"/>
        <v>辅印【国色④】=元宝*35000#RMB点*0#经验值*35000000&amp;232</v>
      </c>
    </row>
    <row r="708" spans="2:11">
      <c r="B708" s="5" t="s">
        <v>715</v>
      </c>
      <c r="C708" s="5" t="s">
        <v>11</v>
      </c>
      <c r="D708" s="5">
        <f t="shared" si="101"/>
        <v>35000</v>
      </c>
      <c r="E708" s="5" t="s">
        <v>12</v>
      </c>
      <c r="F708" s="5">
        <v>0</v>
      </c>
      <c r="G708" s="5" t="s">
        <v>13</v>
      </c>
      <c r="H708" s="5">
        <f t="shared" si="103"/>
        <v>35000000</v>
      </c>
      <c r="I708" s="5">
        <f t="shared" si="102"/>
        <v>232</v>
      </c>
      <c r="K708" s="13" t="str">
        <f t="shared" si="100"/>
        <v>辅印【蝶魂④】=元宝*35000#RMB点*0#经验值*35000000&amp;232</v>
      </c>
    </row>
    <row r="709" spans="2:11">
      <c r="B709" s="5" t="s">
        <v>716</v>
      </c>
      <c r="C709" s="5" t="s">
        <v>11</v>
      </c>
      <c r="D709" s="5">
        <f t="shared" si="101"/>
        <v>35000</v>
      </c>
      <c r="E709" s="5" t="s">
        <v>12</v>
      </c>
      <c r="F709" s="5">
        <v>0</v>
      </c>
      <c r="G709" s="5" t="s">
        <v>13</v>
      </c>
      <c r="H709" s="5">
        <f t="shared" si="103"/>
        <v>35000000</v>
      </c>
      <c r="I709" s="5">
        <f t="shared" si="102"/>
        <v>232</v>
      </c>
      <c r="K709" s="13" t="str">
        <f t="shared" si="100"/>
        <v>辅印【复仇④】=元宝*35000#RMB点*0#经验值*35000000&amp;232</v>
      </c>
    </row>
    <row r="710" spans="2:11">
      <c r="B710" s="5" t="s">
        <v>717</v>
      </c>
      <c r="C710" s="5" t="s">
        <v>11</v>
      </c>
      <c r="D710" s="5">
        <f t="shared" si="101"/>
        <v>35000</v>
      </c>
      <c r="E710" s="5" t="s">
        <v>12</v>
      </c>
      <c r="F710" s="5">
        <v>0</v>
      </c>
      <c r="G710" s="5" t="s">
        <v>13</v>
      </c>
      <c r="H710" s="5">
        <f t="shared" si="103"/>
        <v>35000000</v>
      </c>
      <c r="I710" s="5">
        <f t="shared" si="102"/>
        <v>232</v>
      </c>
      <c r="K710" s="13" t="str">
        <f t="shared" si="100"/>
        <v>辅印【强掠④】=元宝*35000#RMB点*0#经验值*35000000&amp;232</v>
      </c>
    </row>
    <row r="711" spans="2:11">
      <c r="B711" s="5" t="s">
        <v>718</v>
      </c>
      <c r="C711" s="5" t="s">
        <v>11</v>
      </c>
      <c r="D711" s="5">
        <f t="shared" si="101"/>
        <v>35000</v>
      </c>
      <c r="E711" s="5" t="s">
        <v>12</v>
      </c>
      <c r="F711" s="5">
        <v>0</v>
      </c>
      <c r="G711" s="5" t="s">
        <v>13</v>
      </c>
      <c r="H711" s="5">
        <f t="shared" si="103"/>
        <v>35000000</v>
      </c>
      <c r="I711" s="5">
        <f t="shared" si="102"/>
        <v>232</v>
      </c>
      <c r="K711" s="13" t="str">
        <f t="shared" si="100"/>
        <v>辅印【身强④】=元宝*35000#RMB点*0#经验值*35000000&amp;232</v>
      </c>
    </row>
    <row r="712" spans="2:11">
      <c r="B712" s="5" t="s">
        <v>719</v>
      </c>
      <c r="C712" s="5" t="s">
        <v>11</v>
      </c>
      <c r="D712" s="5">
        <f t="shared" si="101"/>
        <v>35000</v>
      </c>
      <c r="E712" s="5" t="s">
        <v>12</v>
      </c>
      <c r="F712" s="5">
        <v>0</v>
      </c>
      <c r="G712" s="5" t="s">
        <v>13</v>
      </c>
      <c r="H712" s="5">
        <f t="shared" si="103"/>
        <v>35000000</v>
      </c>
      <c r="I712" s="5">
        <f t="shared" si="102"/>
        <v>232</v>
      </c>
      <c r="K712" s="13" t="str">
        <f t="shared" si="100"/>
        <v>辅印【运筹④】=元宝*35000#RMB点*0#经验值*35000000&amp;232</v>
      </c>
    </row>
    <row r="713" spans="2:11">
      <c r="B713" s="5" t="s">
        <v>720</v>
      </c>
      <c r="C713" s="5" t="s">
        <v>11</v>
      </c>
      <c r="D713" s="5">
        <f t="shared" si="101"/>
        <v>35000</v>
      </c>
      <c r="E713" s="5" t="s">
        <v>12</v>
      </c>
      <c r="F713" s="5">
        <v>0</v>
      </c>
      <c r="G713" s="5" t="s">
        <v>13</v>
      </c>
      <c r="H713" s="5">
        <f t="shared" si="103"/>
        <v>35000000</v>
      </c>
      <c r="I713" s="5">
        <f t="shared" si="102"/>
        <v>232</v>
      </c>
      <c r="K713" s="13" t="str">
        <f t="shared" si="100"/>
        <v>辅印【吸血④】=元宝*35000#RMB点*0#经验值*35000000&amp;232</v>
      </c>
    </row>
    <row r="714" s="4" customFormat="1" spans="2:11">
      <c r="B714" s="9"/>
      <c r="C714" s="9"/>
      <c r="D714" s="9"/>
      <c r="E714" s="9"/>
      <c r="F714" s="9"/>
      <c r="G714" s="9"/>
      <c r="H714" s="9"/>
      <c r="I714" s="9"/>
      <c r="K714" s="12" t="s">
        <v>721</v>
      </c>
    </row>
    <row r="715" spans="2:11">
      <c r="B715" s="5" t="s">
        <v>722</v>
      </c>
      <c r="C715" s="5" t="s">
        <v>11</v>
      </c>
      <c r="D715" s="5">
        <v>10000</v>
      </c>
      <c r="E715" s="5" t="s">
        <v>12</v>
      </c>
      <c r="F715" s="5">
        <v>0</v>
      </c>
      <c r="G715" s="5" t="s">
        <v>13</v>
      </c>
      <c r="H715" s="5">
        <f>D715*1000</f>
        <v>10000000</v>
      </c>
      <c r="I715" s="5">
        <f>I713+1</f>
        <v>233</v>
      </c>
      <c r="K715" s="13" t="str">
        <f>""&amp;B715&amp;"="&amp;C715&amp;"*"&amp;D715&amp;"#"&amp;E715&amp;"*"&amp;F715&amp;"#"&amp;G715&amp;"*"&amp;H715&amp;"&amp;"&amp;I715&amp;""</f>
        <v>天精岩一转=元宝*10000#RMB点*0#经验值*10000000&amp;233</v>
      </c>
    </row>
    <row r="716" spans="2:11">
      <c r="B716" s="5" t="s">
        <v>723</v>
      </c>
      <c r="C716" s="5" t="s">
        <v>11</v>
      </c>
      <c r="D716" s="5">
        <f>D715</f>
        <v>10000</v>
      </c>
      <c r="E716" s="5" t="s">
        <v>12</v>
      </c>
      <c r="F716" s="5">
        <v>0</v>
      </c>
      <c r="G716" s="5" t="s">
        <v>13</v>
      </c>
      <c r="H716" s="5">
        <f>D716*1000</f>
        <v>10000000</v>
      </c>
      <c r="I716" s="5">
        <f>I715</f>
        <v>233</v>
      </c>
      <c r="K716" s="13" t="str">
        <f>""&amp;B716&amp;"="&amp;C716&amp;"*"&amp;D716&amp;"#"&amp;E716&amp;"*"&amp;F716&amp;"#"&amp;G716&amp;"*"&amp;H716&amp;"&amp;"&amp;I716&amp;""</f>
        <v>地狱火一转=元宝*10000#RMB点*0#经验值*10000000&amp;233</v>
      </c>
    </row>
    <row r="717" s="4" customFormat="1" spans="2:11">
      <c r="B717" s="9"/>
      <c r="C717" s="9"/>
      <c r="D717" s="9"/>
      <c r="E717" s="9"/>
      <c r="F717" s="9"/>
      <c r="G717" s="9"/>
      <c r="H717" s="9"/>
      <c r="I717" s="9"/>
      <c r="K717" s="12" t="s">
        <v>724</v>
      </c>
    </row>
    <row r="718" spans="2:11">
      <c r="B718" s="5" t="s">
        <v>725</v>
      </c>
      <c r="C718" s="5" t="s">
        <v>11</v>
      </c>
      <c r="D718" s="5">
        <f>D716+10000*2</f>
        <v>30000</v>
      </c>
      <c r="E718" s="5" t="s">
        <v>12</v>
      </c>
      <c r="F718" s="5">
        <v>0</v>
      </c>
      <c r="G718" s="5" t="s">
        <v>13</v>
      </c>
      <c r="H718" s="5">
        <f>D718*1000</f>
        <v>30000000</v>
      </c>
      <c r="I718" s="5">
        <f>I716+1</f>
        <v>234</v>
      </c>
      <c r="K718" s="13" t="str">
        <f>""&amp;B718&amp;"="&amp;C718&amp;"*"&amp;D718&amp;"#"&amp;E718&amp;"*"&amp;F718&amp;"#"&amp;G718&amp;"*"&amp;H718&amp;"&amp;"&amp;I718&amp;""</f>
        <v>天精岩二转=元宝*30000#RMB点*0#经验值*30000000&amp;234</v>
      </c>
    </row>
    <row r="719" spans="2:11">
      <c r="B719" s="5" t="s">
        <v>726</v>
      </c>
      <c r="C719" s="5" t="s">
        <v>11</v>
      </c>
      <c r="D719" s="5">
        <f>D718</f>
        <v>30000</v>
      </c>
      <c r="E719" s="5" t="s">
        <v>12</v>
      </c>
      <c r="F719" s="5">
        <v>0</v>
      </c>
      <c r="G719" s="5" t="s">
        <v>13</v>
      </c>
      <c r="H719" s="5">
        <f>D719*1000</f>
        <v>30000000</v>
      </c>
      <c r="I719" s="5">
        <f>I718</f>
        <v>234</v>
      </c>
      <c r="K719" s="13" t="str">
        <f>""&amp;B719&amp;"="&amp;C719&amp;"*"&amp;D719&amp;"#"&amp;E719&amp;"*"&amp;F719&amp;"#"&amp;G719&amp;"*"&amp;H719&amp;"&amp;"&amp;I719&amp;""</f>
        <v>地狱火二转=元宝*30000#RMB点*0#经验值*30000000&amp;234</v>
      </c>
    </row>
    <row r="720" s="4" customFormat="1" spans="2:11">
      <c r="B720" s="9"/>
      <c r="C720" s="9"/>
      <c r="D720" s="9"/>
      <c r="E720" s="9"/>
      <c r="F720" s="9"/>
      <c r="G720" s="9"/>
      <c r="H720" s="9"/>
      <c r="I720" s="9"/>
      <c r="K720" s="12" t="s">
        <v>727</v>
      </c>
    </row>
    <row r="721" spans="2:11">
      <c r="B721" s="5" t="s">
        <v>728</v>
      </c>
      <c r="C721" s="5" t="s">
        <v>11</v>
      </c>
      <c r="D721" s="5">
        <f>D719+10000*2</f>
        <v>50000</v>
      </c>
      <c r="E721" s="5" t="s">
        <v>12</v>
      </c>
      <c r="F721" s="5">
        <v>0</v>
      </c>
      <c r="G721" s="5" t="s">
        <v>13</v>
      </c>
      <c r="H721" s="5">
        <f>D721*1000</f>
        <v>50000000</v>
      </c>
      <c r="I721" s="5">
        <f>I719+1</f>
        <v>235</v>
      </c>
      <c r="K721" s="13" t="str">
        <f>""&amp;B721&amp;"="&amp;C721&amp;"*"&amp;D721&amp;"#"&amp;E721&amp;"*"&amp;F721&amp;"#"&amp;G721&amp;"*"&amp;H721&amp;"&amp;"&amp;I721&amp;""</f>
        <v>天精岩三转=元宝*50000#RMB点*0#经验值*50000000&amp;235</v>
      </c>
    </row>
    <row r="722" spans="2:11">
      <c r="B722" s="5" t="s">
        <v>729</v>
      </c>
      <c r="C722" s="5" t="s">
        <v>11</v>
      </c>
      <c r="D722" s="5">
        <f>D721</f>
        <v>50000</v>
      </c>
      <c r="E722" s="5" t="s">
        <v>12</v>
      </c>
      <c r="F722" s="5">
        <v>0</v>
      </c>
      <c r="G722" s="5" t="s">
        <v>13</v>
      </c>
      <c r="H722" s="5">
        <f>D722*1000</f>
        <v>50000000</v>
      </c>
      <c r="I722" s="5">
        <f>I721</f>
        <v>235</v>
      </c>
      <c r="K722" s="13" t="str">
        <f>""&amp;B722&amp;"="&amp;C722&amp;"*"&amp;D722&amp;"#"&amp;E722&amp;"*"&amp;F722&amp;"#"&amp;G722&amp;"*"&amp;H722&amp;"&amp;"&amp;I722&amp;""</f>
        <v>地狱火三转=元宝*50000#RMB点*0#经验值*50000000&amp;235</v>
      </c>
    </row>
    <row r="723" s="4" customFormat="1" spans="2:11">
      <c r="B723" s="9"/>
      <c r="C723" s="9"/>
      <c r="D723" s="9"/>
      <c r="E723" s="9"/>
      <c r="F723" s="9"/>
      <c r="G723" s="9"/>
      <c r="H723" s="9"/>
      <c r="I723" s="9"/>
      <c r="K723" s="12" t="s">
        <v>730</v>
      </c>
    </row>
    <row r="724" spans="2:11">
      <c r="B724" s="5" t="s">
        <v>731</v>
      </c>
      <c r="C724" s="5" t="s">
        <v>11</v>
      </c>
      <c r="D724" s="5">
        <v>5000</v>
      </c>
      <c r="E724" s="5" t="s">
        <v>12</v>
      </c>
      <c r="F724" s="5">
        <v>0</v>
      </c>
      <c r="G724" s="5" t="s">
        <v>13</v>
      </c>
      <c r="H724" s="5">
        <f>D724*1000</f>
        <v>5000000</v>
      </c>
      <c r="I724" s="5">
        <f>I722+1</f>
        <v>236</v>
      </c>
      <c r="K724" s="13" t="str">
        <f>""&amp;B724&amp;"="&amp;C724&amp;"*"&amp;D724&amp;"#"&amp;E724&amp;"*"&amp;F724&amp;"#"&amp;G724&amp;"*"&amp;H724&amp;"&amp;"&amp;I724&amp;""</f>
        <v>复活戒指+1=元宝*5000#RMB点*0#经验值*5000000&amp;236</v>
      </c>
    </row>
    <row r="725" spans="2:11">
      <c r="B725" s="5" t="s">
        <v>732</v>
      </c>
      <c r="C725" s="5" t="s">
        <v>11</v>
      </c>
      <c r="D725" s="5">
        <f>D724</f>
        <v>5000</v>
      </c>
      <c r="E725" s="5" t="s">
        <v>12</v>
      </c>
      <c r="F725" s="5">
        <v>0</v>
      </c>
      <c r="G725" s="5" t="s">
        <v>13</v>
      </c>
      <c r="H725" s="5">
        <f>D725*1000</f>
        <v>5000000</v>
      </c>
      <c r="I725" s="5">
        <f>I724</f>
        <v>236</v>
      </c>
      <c r="K725" s="13" t="str">
        <f>""&amp;B725&amp;"="&amp;C725&amp;"*"&amp;D725&amp;"#"&amp;E725&amp;"*"&amp;F725&amp;"#"&amp;G725&amp;"*"&amp;H725&amp;"&amp;"&amp;I725&amp;""</f>
        <v>护身戒指+1=元宝*5000#RMB点*0#经验值*5000000&amp;236</v>
      </c>
    </row>
    <row r="726" spans="2:11">
      <c r="B726" s="5" t="s">
        <v>733</v>
      </c>
      <c r="C726" s="5" t="s">
        <v>11</v>
      </c>
      <c r="D726" s="5">
        <f>D725</f>
        <v>5000</v>
      </c>
      <c r="E726" s="5" t="s">
        <v>12</v>
      </c>
      <c r="F726" s="5">
        <v>0</v>
      </c>
      <c r="G726" s="5" t="s">
        <v>13</v>
      </c>
      <c r="H726" s="5">
        <f>D726*1000</f>
        <v>5000000</v>
      </c>
      <c r="I726" s="5">
        <f>I725</f>
        <v>236</v>
      </c>
      <c r="K726" s="13" t="str">
        <f>""&amp;B726&amp;"="&amp;C726&amp;"*"&amp;D726&amp;"#"&amp;E726&amp;"*"&amp;F726&amp;"#"&amp;G726&amp;"*"&amp;H726&amp;"&amp;"&amp;I726&amp;""</f>
        <v>麻痹戒指+1=元宝*5000#RMB点*0#经验值*5000000&amp;236</v>
      </c>
    </row>
    <row r="727" s="4" customFormat="1" spans="2:11">
      <c r="B727" s="9"/>
      <c r="C727" s="9"/>
      <c r="D727" s="9"/>
      <c r="E727" s="9"/>
      <c r="F727" s="9"/>
      <c r="G727" s="9"/>
      <c r="H727" s="9"/>
      <c r="I727" s="9"/>
      <c r="K727" s="12" t="s">
        <v>734</v>
      </c>
    </row>
    <row r="728" spans="2:11">
      <c r="B728" s="5" t="s">
        <v>735</v>
      </c>
      <c r="C728" s="5" t="s">
        <v>11</v>
      </c>
      <c r="D728" s="5">
        <f>D726+5000*2</f>
        <v>15000</v>
      </c>
      <c r="E728" s="5" t="s">
        <v>12</v>
      </c>
      <c r="F728" s="5">
        <v>0</v>
      </c>
      <c r="G728" s="5" t="s">
        <v>13</v>
      </c>
      <c r="H728" s="5">
        <f>D728*1000</f>
        <v>15000000</v>
      </c>
      <c r="I728" s="5">
        <f>I726+1</f>
        <v>237</v>
      </c>
      <c r="K728" s="13" t="str">
        <f>""&amp;B728&amp;"="&amp;C728&amp;"*"&amp;D728&amp;"#"&amp;E728&amp;"*"&amp;F728&amp;"#"&amp;G728&amp;"*"&amp;H728&amp;"&amp;"&amp;I728&amp;""</f>
        <v>复活戒指+2=元宝*15000#RMB点*0#经验值*15000000&amp;237</v>
      </c>
    </row>
    <row r="729" spans="2:11">
      <c r="B729" s="5" t="s">
        <v>736</v>
      </c>
      <c r="C729" s="5" t="s">
        <v>11</v>
      </c>
      <c r="D729" s="5">
        <f>D728</f>
        <v>15000</v>
      </c>
      <c r="E729" s="5" t="s">
        <v>12</v>
      </c>
      <c r="F729" s="5">
        <v>0</v>
      </c>
      <c r="G729" s="5" t="s">
        <v>13</v>
      </c>
      <c r="H729" s="5">
        <f>D729*1000</f>
        <v>15000000</v>
      </c>
      <c r="I729" s="5">
        <f>I728</f>
        <v>237</v>
      </c>
      <c r="K729" s="13" t="str">
        <f>""&amp;B729&amp;"="&amp;C729&amp;"*"&amp;D729&amp;"#"&amp;E729&amp;"*"&amp;F729&amp;"#"&amp;G729&amp;"*"&amp;H729&amp;"&amp;"&amp;I729&amp;""</f>
        <v>护身戒指+2=元宝*15000#RMB点*0#经验值*15000000&amp;237</v>
      </c>
    </row>
    <row r="730" spans="2:11">
      <c r="B730" s="5" t="s">
        <v>737</v>
      </c>
      <c r="C730" s="5" t="s">
        <v>11</v>
      </c>
      <c r="D730" s="5">
        <f>D729</f>
        <v>15000</v>
      </c>
      <c r="E730" s="5" t="s">
        <v>12</v>
      </c>
      <c r="F730" s="5">
        <v>0</v>
      </c>
      <c r="G730" s="5" t="s">
        <v>13</v>
      </c>
      <c r="H730" s="5">
        <f>D730*1000</f>
        <v>15000000</v>
      </c>
      <c r="I730" s="5">
        <f>I729</f>
        <v>237</v>
      </c>
      <c r="K730" s="13" t="str">
        <f>""&amp;B730&amp;"="&amp;C730&amp;"*"&amp;D730&amp;"#"&amp;E730&amp;"*"&amp;F730&amp;"#"&amp;G730&amp;"*"&amp;H730&amp;"&amp;"&amp;I730&amp;""</f>
        <v>麻痹戒指+2=元宝*15000#RMB点*0#经验值*15000000&amp;237</v>
      </c>
    </row>
    <row r="731" s="4" customFormat="1" spans="2:11">
      <c r="B731" s="9"/>
      <c r="C731" s="9"/>
      <c r="D731" s="9"/>
      <c r="E731" s="9"/>
      <c r="F731" s="9"/>
      <c r="G731" s="9"/>
      <c r="H731" s="9"/>
      <c r="I731" s="9"/>
      <c r="K731" s="12" t="s">
        <v>738</v>
      </c>
    </row>
    <row r="732" spans="2:11">
      <c r="B732" s="5" t="s">
        <v>739</v>
      </c>
      <c r="C732" s="5" t="s">
        <v>11</v>
      </c>
      <c r="D732" s="5">
        <f>D730+5000*2</f>
        <v>25000</v>
      </c>
      <c r="E732" s="5" t="s">
        <v>12</v>
      </c>
      <c r="F732" s="5">
        <v>0</v>
      </c>
      <c r="G732" s="5" t="s">
        <v>13</v>
      </c>
      <c r="H732" s="5">
        <f>D732*1000</f>
        <v>25000000</v>
      </c>
      <c r="I732" s="5">
        <f>I730+1</f>
        <v>238</v>
      </c>
      <c r="K732" s="13" t="str">
        <f>""&amp;B732&amp;"="&amp;C732&amp;"*"&amp;D732&amp;"#"&amp;E732&amp;"*"&amp;F732&amp;"#"&amp;G732&amp;"*"&amp;H732&amp;"&amp;"&amp;I732&amp;""</f>
        <v>复活戒指+3=元宝*25000#RMB点*0#经验值*25000000&amp;238</v>
      </c>
    </row>
    <row r="733" spans="2:11">
      <c r="B733" s="5" t="s">
        <v>740</v>
      </c>
      <c r="C733" s="5" t="s">
        <v>11</v>
      </c>
      <c r="D733" s="5">
        <f>D732</f>
        <v>25000</v>
      </c>
      <c r="E733" s="5" t="s">
        <v>12</v>
      </c>
      <c r="F733" s="5">
        <v>0</v>
      </c>
      <c r="G733" s="5" t="s">
        <v>13</v>
      </c>
      <c r="H733" s="5">
        <f>D733*1000</f>
        <v>25000000</v>
      </c>
      <c r="I733" s="5">
        <f>I732</f>
        <v>238</v>
      </c>
      <c r="K733" s="13" t="str">
        <f>""&amp;B733&amp;"="&amp;C733&amp;"*"&amp;D733&amp;"#"&amp;E733&amp;"*"&amp;F733&amp;"#"&amp;G733&amp;"*"&amp;H733&amp;"&amp;"&amp;I733&amp;""</f>
        <v>护身戒指+3=元宝*25000#RMB点*0#经验值*25000000&amp;238</v>
      </c>
    </row>
    <row r="734" spans="2:11">
      <c r="B734" s="5" t="s">
        <v>741</v>
      </c>
      <c r="C734" s="5" t="s">
        <v>11</v>
      </c>
      <c r="D734" s="5">
        <f>D733</f>
        <v>25000</v>
      </c>
      <c r="E734" s="5" t="s">
        <v>12</v>
      </c>
      <c r="F734" s="5">
        <v>0</v>
      </c>
      <c r="G734" s="5" t="s">
        <v>13</v>
      </c>
      <c r="H734" s="5">
        <f>D734*1000</f>
        <v>25000000</v>
      </c>
      <c r="I734" s="5">
        <f>I733</f>
        <v>238</v>
      </c>
      <c r="K734" s="13" t="str">
        <f>""&amp;B734&amp;"="&amp;C734&amp;"*"&amp;D734&amp;"#"&amp;E734&amp;"*"&amp;F734&amp;"#"&amp;G734&amp;"*"&amp;H734&amp;"&amp;"&amp;I734&amp;""</f>
        <v>麻痹戒指+3=元宝*25000#RMB点*0#经验值*25000000&amp;238</v>
      </c>
    </row>
    <row r="735" s="4" customFormat="1" spans="2:11">
      <c r="B735" s="9"/>
      <c r="C735" s="9"/>
      <c r="D735" s="9"/>
      <c r="E735" s="9"/>
      <c r="F735" s="9"/>
      <c r="G735" s="9"/>
      <c r="H735" s="9"/>
      <c r="I735" s="9"/>
      <c r="K735" s="12" t="s">
        <v>742</v>
      </c>
    </row>
    <row r="736" spans="2:11">
      <c r="B736" s="5" t="s">
        <v>743</v>
      </c>
      <c r="C736" s="5" t="s">
        <v>11</v>
      </c>
      <c r="D736" s="5">
        <f>D734+5000*2</f>
        <v>35000</v>
      </c>
      <c r="E736" s="5" t="s">
        <v>12</v>
      </c>
      <c r="F736" s="5">
        <v>0</v>
      </c>
      <c r="G736" s="5" t="s">
        <v>13</v>
      </c>
      <c r="H736" s="5">
        <f>D736*1000</f>
        <v>35000000</v>
      </c>
      <c r="I736" s="5">
        <f>I734+1</f>
        <v>239</v>
      </c>
      <c r="K736" s="13" t="str">
        <f>""&amp;B736&amp;"="&amp;C736&amp;"*"&amp;D736&amp;"#"&amp;E736&amp;"*"&amp;F736&amp;"#"&amp;G736&amp;"*"&amp;H736&amp;"&amp;"&amp;I736&amp;""</f>
        <v>复活戒指+4=元宝*35000#RMB点*0#经验值*35000000&amp;239</v>
      </c>
    </row>
    <row r="737" spans="2:11">
      <c r="B737" s="5" t="s">
        <v>744</v>
      </c>
      <c r="C737" s="5" t="s">
        <v>11</v>
      </c>
      <c r="D737" s="5">
        <f>D736</f>
        <v>35000</v>
      </c>
      <c r="E737" s="5" t="s">
        <v>12</v>
      </c>
      <c r="F737" s="5">
        <v>0</v>
      </c>
      <c r="G737" s="5" t="s">
        <v>13</v>
      </c>
      <c r="H737" s="5">
        <f>D737*1000</f>
        <v>35000000</v>
      </c>
      <c r="I737" s="5">
        <f>I736</f>
        <v>239</v>
      </c>
      <c r="K737" s="13" t="str">
        <f>""&amp;B737&amp;"="&amp;C737&amp;"*"&amp;D737&amp;"#"&amp;E737&amp;"*"&amp;F737&amp;"#"&amp;G737&amp;"*"&amp;H737&amp;"&amp;"&amp;I737&amp;""</f>
        <v>护身戒指+4=元宝*35000#RMB点*0#经验值*35000000&amp;239</v>
      </c>
    </row>
    <row r="738" spans="2:11">
      <c r="B738" s="5" t="s">
        <v>745</v>
      </c>
      <c r="C738" s="5" t="s">
        <v>11</v>
      </c>
      <c r="D738" s="5">
        <f>D737</f>
        <v>35000</v>
      </c>
      <c r="E738" s="5" t="s">
        <v>12</v>
      </c>
      <c r="F738" s="5">
        <v>0</v>
      </c>
      <c r="G738" s="5" t="s">
        <v>13</v>
      </c>
      <c r="H738" s="5">
        <f>D738*1000</f>
        <v>35000000</v>
      </c>
      <c r="I738" s="5">
        <f>I737</f>
        <v>239</v>
      </c>
      <c r="K738" s="13" t="str">
        <f>""&amp;B738&amp;"="&amp;C738&amp;"*"&amp;D738&amp;"#"&amp;E738&amp;"*"&amp;F738&amp;"#"&amp;G738&amp;"*"&amp;H738&amp;"&amp;"&amp;I738&amp;""</f>
        <v>麻痹戒指+4=元宝*35000#RMB点*0#经验值*35000000&amp;239</v>
      </c>
    </row>
    <row r="739" s="4" customFormat="1" spans="2:11">
      <c r="B739" s="9"/>
      <c r="C739" s="9"/>
      <c r="D739" s="9"/>
      <c r="E739" s="9"/>
      <c r="F739" s="9"/>
      <c r="G739" s="9"/>
      <c r="H739" s="9"/>
      <c r="I739" s="9"/>
      <c r="K739" s="12" t="s">
        <v>746</v>
      </c>
    </row>
    <row r="740" spans="2:11">
      <c r="B740" s="5" t="s">
        <v>747</v>
      </c>
      <c r="C740" s="5" t="s">
        <v>11</v>
      </c>
      <c r="D740" s="5">
        <f>D738+5000*2</f>
        <v>45000</v>
      </c>
      <c r="E740" s="5" t="s">
        <v>12</v>
      </c>
      <c r="F740" s="5">
        <v>0</v>
      </c>
      <c r="G740" s="5" t="s">
        <v>13</v>
      </c>
      <c r="H740" s="5">
        <f>D740*1000</f>
        <v>45000000</v>
      </c>
      <c r="I740" s="5">
        <f>I738+1</f>
        <v>240</v>
      </c>
      <c r="K740" s="13" t="str">
        <f>""&amp;B740&amp;"="&amp;C740&amp;"*"&amp;D740&amp;"#"&amp;E740&amp;"*"&amp;F740&amp;"#"&amp;G740&amp;"*"&amp;H740&amp;"&amp;"&amp;I740&amp;""</f>
        <v>复活戒指+5=元宝*45000#RMB点*0#经验值*45000000&amp;240</v>
      </c>
    </row>
    <row r="741" spans="2:11">
      <c r="B741" s="5" t="s">
        <v>748</v>
      </c>
      <c r="C741" s="5" t="s">
        <v>11</v>
      </c>
      <c r="D741" s="5">
        <f>D740</f>
        <v>45000</v>
      </c>
      <c r="E741" s="5" t="s">
        <v>12</v>
      </c>
      <c r="F741" s="5">
        <v>0</v>
      </c>
      <c r="G741" s="5" t="s">
        <v>13</v>
      </c>
      <c r="H741" s="5">
        <f>D741*1000</f>
        <v>45000000</v>
      </c>
      <c r="I741" s="5">
        <f>I740</f>
        <v>240</v>
      </c>
      <c r="K741" s="13" t="str">
        <f>""&amp;B741&amp;"="&amp;C741&amp;"*"&amp;D741&amp;"#"&amp;E741&amp;"*"&amp;F741&amp;"#"&amp;G741&amp;"*"&amp;H741&amp;"&amp;"&amp;I741&amp;""</f>
        <v>护身戒指+5=元宝*45000#RMB点*0#经验值*45000000&amp;240</v>
      </c>
    </row>
    <row r="742" spans="2:11">
      <c r="B742" s="5" t="s">
        <v>749</v>
      </c>
      <c r="C742" s="5" t="s">
        <v>11</v>
      </c>
      <c r="D742" s="5">
        <f>D741</f>
        <v>45000</v>
      </c>
      <c r="E742" s="5" t="s">
        <v>12</v>
      </c>
      <c r="F742" s="5">
        <v>0</v>
      </c>
      <c r="G742" s="5" t="s">
        <v>13</v>
      </c>
      <c r="H742" s="5">
        <f>D742*1000</f>
        <v>45000000</v>
      </c>
      <c r="I742" s="5">
        <f>I741</f>
        <v>240</v>
      </c>
      <c r="K742" s="13" t="str">
        <f>""&amp;B742&amp;"="&amp;C742&amp;"*"&amp;D742&amp;"#"&amp;E742&amp;"*"&amp;F742&amp;"#"&amp;G742&amp;"*"&amp;H742&amp;"&amp;"&amp;I742&amp;""</f>
        <v>麻痹戒指+5=元宝*45000#RMB点*0#经验值*45000000&amp;240</v>
      </c>
    </row>
    <row r="743" s="4" customFormat="1" spans="2:11">
      <c r="B743" s="9"/>
      <c r="C743" s="9"/>
      <c r="D743" s="9"/>
      <c r="E743" s="9"/>
      <c r="F743" s="9"/>
      <c r="G743" s="9"/>
      <c r="H743" s="9"/>
      <c r="I743" s="9"/>
      <c r="K743" s="12" t="s">
        <v>750</v>
      </c>
    </row>
    <row r="744" spans="2:11">
      <c r="B744" s="5" t="s">
        <v>751</v>
      </c>
      <c r="C744" s="5" t="s">
        <v>11</v>
      </c>
      <c r="D744" s="5">
        <f>D742+5000*2</f>
        <v>55000</v>
      </c>
      <c r="E744" s="5" t="s">
        <v>12</v>
      </c>
      <c r="F744" s="5">
        <v>0</v>
      </c>
      <c r="G744" s="5" t="s">
        <v>13</v>
      </c>
      <c r="H744" s="5">
        <f>D744*1000</f>
        <v>55000000</v>
      </c>
      <c r="I744" s="5">
        <f>I742+1</f>
        <v>241</v>
      </c>
      <c r="K744" s="13" t="str">
        <f>""&amp;B744&amp;"="&amp;C744&amp;"*"&amp;D744&amp;"#"&amp;E744&amp;"*"&amp;F744&amp;"#"&amp;G744&amp;"*"&amp;H744&amp;"&amp;"&amp;I744&amp;""</f>
        <v>复活戒指+6=元宝*55000#RMB点*0#经验值*55000000&amp;241</v>
      </c>
    </row>
    <row r="745" spans="2:11">
      <c r="B745" s="5" t="s">
        <v>752</v>
      </c>
      <c r="C745" s="5" t="s">
        <v>11</v>
      </c>
      <c r="D745" s="5">
        <f>D744</f>
        <v>55000</v>
      </c>
      <c r="E745" s="5" t="s">
        <v>12</v>
      </c>
      <c r="F745" s="5">
        <v>0</v>
      </c>
      <c r="G745" s="5" t="s">
        <v>13</v>
      </c>
      <c r="H745" s="5">
        <f>D745*1000</f>
        <v>55000000</v>
      </c>
      <c r="I745" s="5">
        <f>I744</f>
        <v>241</v>
      </c>
      <c r="K745" s="13" t="str">
        <f>""&amp;B745&amp;"="&amp;C745&amp;"*"&amp;D745&amp;"#"&amp;E745&amp;"*"&amp;F745&amp;"#"&amp;G745&amp;"*"&amp;H745&amp;"&amp;"&amp;I745&amp;""</f>
        <v>护身戒指+6=元宝*55000#RMB点*0#经验值*55000000&amp;241</v>
      </c>
    </row>
    <row r="746" spans="2:11">
      <c r="B746" s="5" t="s">
        <v>753</v>
      </c>
      <c r="C746" s="5" t="s">
        <v>11</v>
      </c>
      <c r="D746" s="5">
        <f>D745</f>
        <v>55000</v>
      </c>
      <c r="E746" s="5" t="s">
        <v>12</v>
      </c>
      <c r="F746" s="5">
        <v>0</v>
      </c>
      <c r="G746" s="5" t="s">
        <v>13</v>
      </c>
      <c r="H746" s="5">
        <f>D746*1000</f>
        <v>55000000</v>
      </c>
      <c r="I746" s="5">
        <f>I745</f>
        <v>241</v>
      </c>
      <c r="K746" s="13" t="str">
        <f>""&amp;B746&amp;"="&amp;C746&amp;"*"&amp;D746&amp;"#"&amp;E746&amp;"*"&amp;F746&amp;"#"&amp;G746&amp;"*"&amp;H746&amp;"&amp;"&amp;I746&amp;""</f>
        <v>麻痹戒指+6=元宝*55000#RMB点*0#经验值*55000000&amp;241</v>
      </c>
    </row>
    <row r="747" s="4" customFormat="1" spans="2:11">
      <c r="B747" s="9"/>
      <c r="C747" s="9"/>
      <c r="D747" s="9"/>
      <c r="E747" s="9"/>
      <c r="F747" s="9"/>
      <c r="G747" s="9"/>
      <c r="H747" s="9"/>
      <c r="I747" s="9"/>
      <c r="K747" s="12" t="s">
        <v>754</v>
      </c>
    </row>
    <row r="748" spans="2:11">
      <c r="B748" s="5" t="s">
        <v>755</v>
      </c>
      <c r="C748" s="5" t="s">
        <v>11</v>
      </c>
      <c r="D748" s="5">
        <f>D746+5000*2</f>
        <v>65000</v>
      </c>
      <c r="E748" s="5" t="s">
        <v>12</v>
      </c>
      <c r="F748" s="5">
        <v>0</v>
      </c>
      <c r="G748" s="5" t="s">
        <v>13</v>
      </c>
      <c r="H748" s="5">
        <f>D748*1000</f>
        <v>65000000</v>
      </c>
      <c r="I748" s="5">
        <f>I746+1</f>
        <v>242</v>
      </c>
      <c r="K748" s="13" t="str">
        <f>""&amp;B748&amp;"="&amp;C748&amp;"*"&amp;D748&amp;"#"&amp;E748&amp;"*"&amp;F748&amp;"#"&amp;G748&amp;"*"&amp;H748&amp;"&amp;"&amp;I748&amp;""</f>
        <v>复活戒指+7=元宝*65000#RMB点*0#经验值*65000000&amp;242</v>
      </c>
    </row>
    <row r="749" spans="2:11">
      <c r="B749" s="5" t="s">
        <v>756</v>
      </c>
      <c r="C749" s="5" t="s">
        <v>11</v>
      </c>
      <c r="D749" s="5">
        <f>D748</f>
        <v>65000</v>
      </c>
      <c r="E749" s="5" t="s">
        <v>12</v>
      </c>
      <c r="F749" s="5">
        <v>0</v>
      </c>
      <c r="G749" s="5" t="s">
        <v>13</v>
      </c>
      <c r="H749" s="5">
        <f>D749*1000</f>
        <v>65000000</v>
      </c>
      <c r="I749" s="5">
        <f>I748</f>
        <v>242</v>
      </c>
      <c r="K749" s="13" t="str">
        <f>""&amp;B749&amp;"="&amp;C749&amp;"*"&amp;D749&amp;"#"&amp;E749&amp;"*"&amp;F749&amp;"#"&amp;G749&amp;"*"&amp;H749&amp;"&amp;"&amp;I749&amp;""</f>
        <v>护身戒指+7=元宝*65000#RMB点*0#经验值*65000000&amp;242</v>
      </c>
    </row>
    <row r="750" spans="2:11">
      <c r="B750" s="5" t="s">
        <v>757</v>
      </c>
      <c r="C750" s="5" t="s">
        <v>11</v>
      </c>
      <c r="D750" s="5">
        <f>D749</f>
        <v>65000</v>
      </c>
      <c r="E750" s="5" t="s">
        <v>12</v>
      </c>
      <c r="F750" s="5">
        <v>0</v>
      </c>
      <c r="G750" s="5" t="s">
        <v>13</v>
      </c>
      <c r="H750" s="5">
        <f>D750*1000</f>
        <v>65000000</v>
      </c>
      <c r="I750" s="5">
        <f>I749</f>
        <v>242</v>
      </c>
      <c r="K750" s="13" t="str">
        <f>""&amp;B750&amp;"="&amp;C750&amp;"*"&amp;D750&amp;"#"&amp;E750&amp;"*"&amp;F750&amp;"#"&amp;G750&amp;"*"&amp;H750&amp;"&amp;"&amp;I750&amp;""</f>
        <v>麻痹戒指+7=元宝*65000#RMB点*0#经验值*65000000&amp;242</v>
      </c>
    </row>
    <row r="751" s="4" customFormat="1" spans="2:11">
      <c r="B751" s="9"/>
      <c r="C751" s="9"/>
      <c r="D751" s="9"/>
      <c r="E751" s="9"/>
      <c r="F751" s="9"/>
      <c r="G751" s="9"/>
      <c r="H751" s="9"/>
      <c r="I751" s="9"/>
      <c r="K751" s="12" t="s">
        <v>758</v>
      </c>
    </row>
    <row r="752" spans="2:11">
      <c r="B752" s="5" t="s">
        <v>759</v>
      </c>
      <c r="C752" s="5" t="s">
        <v>11</v>
      </c>
      <c r="D752" s="5">
        <f>D750+5000*2</f>
        <v>75000</v>
      </c>
      <c r="E752" s="5" t="s">
        <v>12</v>
      </c>
      <c r="F752" s="5">
        <v>0</v>
      </c>
      <c r="G752" s="5" t="s">
        <v>13</v>
      </c>
      <c r="H752" s="5">
        <f t="shared" ref="H752:H766" si="104">D752*1000</f>
        <v>75000000</v>
      </c>
      <c r="I752" s="5">
        <f>I750+1</f>
        <v>243</v>
      </c>
      <c r="K752" s="13" t="str">
        <f>""&amp;B752&amp;"="&amp;C752&amp;"*"&amp;D752&amp;"#"&amp;E752&amp;"*"&amp;F752&amp;"#"&amp;G752&amp;"*"&amp;H752&amp;"&amp;"&amp;I752&amp;""</f>
        <v>复活戒指+8=元宝*75000#RMB点*0#经验值*75000000&amp;243</v>
      </c>
    </row>
    <row r="753" spans="2:11">
      <c r="B753" s="5" t="s">
        <v>760</v>
      </c>
      <c r="C753" s="5" t="s">
        <v>11</v>
      </c>
      <c r="D753" s="5">
        <f>D752</f>
        <v>75000</v>
      </c>
      <c r="E753" s="5" t="s">
        <v>12</v>
      </c>
      <c r="F753" s="5">
        <v>0</v>
      </c>
      <c r="G753" s="5" t="s">
        <v>13</v>
      </c>
      <c r="H753" s="5">
        <f t="shared" si="104"/>
        <v>75000000</v>
      </c>
      <c r="I753" s="5">
        <f>I752</f>
        <v>243</v>
      </c>
      <c r="K753" s="13" t="str">
        <f>""&amp;B753&amp;"="&amp;C753&amp;"*"&amp;D753&amp;"#"&amp;E753&amp;"*"&amp;F753&amp;"#"&amp;G753&amp;"*"&amp;H753&amp;"&amp;"&amp;I753&amp;""</f>
        <v>护身戒指+8=元宝*75000#RMB点*0#经验值*75000000&amp;243</v>
      </c>
    </row>
    <row r="754" spans="2:11">
      <c r="B754" s="5" t="s">
        <v>761</v>
      </c>
      <c r="C754" s="5" t="s">
        <v>11</v>
      </c>
      <c r="D754" s="5">
        <f>D753</f>
        <v>75000</v>
      </c>
      <c r="E754" s="5" t="s">
        <v>12</v>
      </c>
      <c r="F754" s="5">
        <v>0</v>
      </c>
      <c r="G754" s="5" t="s">
        <v>13</v>
      </c>
      <c r="H754" s="5">
        <f t="shared" si="104"/>
        <v>75000000</v>
      </c>
      <c r="I754" s="5">
        <f>I753</f>
        <v>243</v>
      </c>
      <c r="K754" s="13" t="str">
        <f>""&amp;B754&amp;"="&amp;C754&amp;"*"&amp;D754&amp;"#"&amp;E754&amp;"*"&amp;F754&amp;"#"&amp;G754&amp;"*"&amp;H754&amp;"&amp;"&amp;I754&amp;""</f>
        <v>麻痹戒指+8=元宝*75000#RMB点*0#经验值*75000000&amp;243</v>
      </c>
    </row>
    <row r="755" s="3" customFormat="1" spans="2:11">
      <c r="B755" s="8"/>
      <c r="C755" s="8"/>
      <c r="D755" s="8"/>
      <c r="E755" s="8"/>
      <c r="F755" s="8"/>
      <c r="G755" s="8"/>
      <c r="H755" s="8"/>
      <c r="I755" s="8"/>
      <c r="K755" s="11" t="s">
        <v>762</v>
      </c>
    </row>
    <row r="756" s="4" customFormat="1" spans="2:11">
      <c r="B756" s="9"/>
      <c r="C756" s="9"/>
      <c r="D756" s="9"/>
      <c r="E756" s="9"/>
      <c r="F756" s="9"/>
      <c r="G756" s="9"/>
      <c r="H756" s="9"/>
      <c r="I756" s="9"/>
      <c r="K756" s="12" t="s">
        <v>763</v>
      </c>
    </row>
    <row r="757" spans="2:11">
      <c r="B757" s="5" t="s">
        <v>764</v>
      </c>
      <c r="C757" s="5" t="s">
        <v>11</v>
      </c>
      <c r="D757" s="5">
        <f>D722+10000*2</f>
        <v>70000</v>
      </c>
      <c r="E757" s="5" t="s">
        <v>12</v>
      </c>
      <c r="F757" s="5">
        <v>50</v>
      </c>
      <c r="G757" s="5" t="s">
        <v>13</v>
      </c>
      <c r="H757" s="5">
        <f>D757*1000</f>
        <v>70000000</v>
      </c>
      <c r="I757" s="5">
        <f>I754+1</f>
        <v>244</v>
      </c>
      <c r="K757" s="13" t="str">
        <f>""&amp;B757&amp;"="&amp;C757&amp;"*"&amp;D757&amp;"#"&amp;E757&amp;"*"&amp;F757&amp;"#"&amp;G757&amp;"*"&amp;H757&amp;"&amp;"&amp;I757&amp;""</f>
        <v>天精岩四转=元宝*70000#RMB点*50#经验值*70000000&amp;244</v>
      </c>
    </row>
    <row r="758" spans="2:11">
      <c r="B758" s="5" t="s">
        <v>765</v>
      </c>
      <c r="C758" s="5" t="s">
        <v>11</v>
      </c>
      <c r="D758" s="5">
        <f>D757</f>
        <v>70000</v>
      </c>
      <c r="E758" s="5" t="s">
        <v>12</v>
      </c>
      <c r="F758" s="5">
        <f>F757</f>
        <v>50</v>
      </c>
      <c r="G758" s="5" t="s">
        <v>13</v>
      </c>
      <c r="H758" s="5">
        <f>D758*1000</f>
        <v>70000000</v>
      </c>
      <c r="I758" s="5">
        <f>I757</f>
        <v>244</v>
      </c>
      <c r="K758" s="13" t="str">
        <f>""&amp;B758&amp;"="&amp;C758&amp;"*"&amp;D758&amp;"#"&amp;E758&amp;"*"&amp;F758&amp;"#"&amp;G758&amp;"*"&amp;H758&amp;"&amp;"&amp;I758&amp;""</f>
        <v>地狱火四转=元宝*70000#RMB点*50#经验值*70000000&amp;244</v>
      </c>
    </row>
    <row r="759" s="4" customFormat="1" spans="2:11">
      <c r="B759" s="9"/>
      <c r="C759" s="9"/>
      <c r="D759" s="9"/>
      <c r="E759" s="9"/>
      <c r="F759" s="9"/>
      <c r="G759" s="9"/>
      <c r="H759" s="9"/>
      <c r="I759" s="9"/>
      <c r="K759" s="12" t="s">
        <v>766</v>
      </c>
    </row>
    <row r="760" spans="2:11">
      <c r="B760" s="5" t="s">
        <v>767</v>
      </c>
      <c r="C760" s="5" t="s">
        <v>11</v>
      </c>
      <c r="D760" s="5">
        <f>D758+10000*2</f>
        <v>90000</v>
      </c>
      <c r="E760" s="5" t="s">
        <v>12</v>
      </c>
      <c r="F760" s="5">
        <f>F758+20</f>
        <v>70</v>
      </c>
      <c r="G760" s="5" t="s">
        <v>13</v>
      </c>
      <c r="H760" s="5">
        <f>D760*1000</f>
        <v>90000000</v>
      </c>
      <c r="I760" s="5">
        <f>I758+1</f>
        <v>245</v>
      </c>
      <c r="K760" s="13" t="str">
        <f>""&amp;B760&amp;"="&amp;C760&amp;"*"&amp;D760&amp;"#"&amp;E760&amp;"*"&amp;F760&amp;"#"&amp;G760&amp;"*"&amp;H760&amp;"&amp;"&amp;I760&amp;""</f>
        <v>天精岩五转=元宝*90000#RMB点*70#经验值*90000000&amp;245</v>
      </c>
    </row>
    <row r="761" spans="2:11">
      <c r="B761" s="5" t="s">
        <v>768</v>
      </c>
      <c r="C761" s="5" t="s">
        <v>11</v>
      </c>
      <c r="D761" s="5">
        <f>D760</f>
        <v>90000</v>
      </c>
      <c r="E761" s="5" t="s">
        <v>12</v>
      </c>
      <c r="F761" s="5">
        <f>F760</f>
        <v>70</v>
      </c>
      <c r="G761" s="5" t="s">
        <v>13</v>
      </c>
      <c r="H761" s="5">
        <f>D761*1000</f>
        <v>90000000</v>
      </c>
      <c r="I761" s="5">
        <f>I760</f>
        <v>245</v>
      </c>
      <c r="K761" s="13" t="str">
        <f>""&amp;B761&amp;"="&amp;C761&amp;"*"&amp;D761&amp;"#"&amp;E761&amp;"*"&amp;F761&amp;"#"&amp;G761&amp;"*"&amp;H761&amp;"&amp;"&amp;I761&amp;""</f>
        <v>地狱火五转=元宝*90000#RMB点*70#经验值*90000000&amp;245</v>
      </c>
    </row>
    <row r="762" s="4" customFormat="1" spans="2:11">
      <c r="B762" s="9"/>
      <c r="C762" s="9"/>
      <c r="D762" s="9"/>
      <c r="E762" s="9"/>
      <c r="F762" s="9"/>
      <c r="G762" s="9"/>
      <c r="H762" s="9"/>
      <c r="I762" s="9"/>
      <c r="K762" s="12" t="s">
        <v>769</v>
      </c>
    </row>
    <row r="763" spans="2:11">
      <c r="B763" s="5" t="s">
        <v>770</v>
      </c>
      <c r="C763" s="5" t="s">
        <v>11</v>
      </c>
      <c r="D763" s="5">
        <f>D761+10000*2</f>
        <v>110000</v>
      </c>
      <c r="E763" s="5" t="s">
        <v>12</v>
      </c>
      <c r="F763" s="5">
        <f>F761+20</f>
        <v>90</v>
      </c>
      <c r="G763" s="5" t="s">
        <v>13</v>
      </c>
      <c r="H763" s="5">
        <f>D763*1000</f>
        <v>110000000</v>
      </c>
      <c r="I763" s="5">
        <f>I761+1</f>
        <v>246</v>
      </c>
      <c r="K763" s="13" t="str">
        <f>""&amp;B763&amp;"="&amp;C763&amp;"*"&amp;D763&amp;"#"&amp;E763&amp;"*"&amp;F763&amp;"#"&amp;G763&amp;"*"&amp;H763&amp;"&amp;"&amp;I763&amp;""</f>
        <v>天精岩六转=元宝*110000#RMB点*90#经验值*110000000&amp;246</v>
      </c>
    </row>
    <row r="764" spans="2:11">
      <c r="B764" s="5" t="s">
        <v>771</v>
      </c>
      <c r="C764" s="5" t="s">
        <v>11</v>
      </c>
      <c r="D764" s="5">
        <f>D763</f>
        <v>110000</v>
      </c>
      <c r="E764" s="5" t="s">
        <v>12</v>
      </c>
      <c r="F764" s="5">
        <f>F763</f>
        <v>90</v>
      </c>
      <c r="G764" s="5" t="s">
        <v>13</v>
      </c>
      <c r="H764" s="5">
        <f>D764*1000</f>
        <v>110000000</v>
      </c>
      <c r="I764" s="5">
        <f>I763</f>
        <v>246</v>
      </c>
      <c r="K764" s="13" t="str">
        <f>""&amp;B764&amp;"="&amp;C764&amp;"*"&amp;D764&amp;"#"&amp;E764&amp;"*"&amp;F764&amp;"#"&amp;G764&amp;"*"&amp;H764&amp;"&amp;"&amp;I764&amp;""</f>
        <v>地狱火六转=元宝*110000#RMB点*90#经验值*110000000&amp;246</v>
      </c>
    </row>
    <row r="765" s="4" customFormat="1" spans="2:11">
      <c r="B765" s="9"/>
      <c r="C765" s="9"/>
      <c r="D765" s="9"/>
      <c r="E765" s="9"/>
      <c r="F765" s="9"/>
      <c r="G765" s="9"/>
      <c r="H765" s="9"/>
      <c r="I765" s="9"/>
      <c r="K765" s="12" t="s">
        <v>772</v>
      </c>
    </row>
    <row r="766" spans="2:11">
      <c r="B766" s="5" t="s">
        <v>773</v>
      </c>
      <c r="C766" s="5" t="s">
        <v>11</v>
      </c>
      <c r="D766" s="5">
        <f>D764+10000*2</f>
        <v>130000</v>
      </c>
      <c r="E766" s="5" t="s">
        <v>12</v>
      </c>
      <c r="F766" s="5">
        <f>F764+20</f>
        <v>110</v>
      </c>
      <c r="G766" s="5" t="s">
        <v>13</v>
      </c>
      <c r="H766" s="5">
        <f>D766*1000</f>
        <v>130000000</v>
      </c>
      <c r="I766" s="5">
        <f>I764+1</f>
        <v>247</v>
      </c>
      <c r="K766" s="13" t="str">
        <f>""&amp;B766&amp;"="&amp;C766&amp;"*"&amp;D766&amp;"#"&amp;E766&amp;"*"&amp;F766&amp;"#"&amp;G766&amp;"*"&amp;H766&amp;"&amp;"&amp;I766&amp;""</f>
        <v>天精岩七转=元宝*130000#RMB点*110#经验值*130000000&amp;247</v>
      </c>
    </row>
    <row r="767" spans="2:11">
      <c r="B767" s="5" t="s">
        <v>774</v>
      </c>
      <c r="C767" s="5" t="s">
        <v>11</v>
      </c>
      <c r="D767" s="5">
        <f>D766</f>
        <v>130000</v>
      </c>
      <c r="E767" s="5" t="s">
        <v>12</v>
      </c>
      <c r="F767" s="5">
        <f>F766</f>
        <v>110</v>
      </c>
      <c r="G767" s="5" t="s">
        <v>13</v>
      </c>
      <c r="H767" s="5">
        <f>D767*1000</f>
        <v>130000000</v>
      </c>
      <c r="I767" s="5">
        <f>I766</f>
        <v>247</v>
      </c>
      <c r="K767" s="13" t="str">
        <f>""&amp;B767&amp;"="&amp;C767&amp;"*"&amp;D767&amp;"#"&amp;E767&amp;"*"&amp;F767&amp;"#"&amp;G767&amp;"*"&amp;H767&amp;"&amp;"&amp;I767&amp;""</f>
        <v>地狱火七转=元宝*130000#RMB点*110#经验值*130000000&amp;247</v>
      </c>
    </row>
    <row r="768" s="4" customFormat="1" spans="2:11">
      <c r="B768" s="9"/>
      <c r="C768" s="9"/>
      <c r="D768" s="9"/>
      <c r="E768" s="9"/>
      <c r="F768" s="9"/>
      <c r="G768" s="9"/>
      <c r="H768" s="9"/>
      <c r="I768" s="9"/>
      <c r="K768" s="12" t="s">
        <v>775</v>
      </c>
    </row>
    <row r="769" spans="2:11">
      <c r="B769" s="15" t="s">
        <v>776</v>
      </c>
      <c r="C769" s="5" t="s">
        <v>11</v>
      </c>
      <c r="D769" s="5">
        <f>D767+10000*2</f>
        <v>150000</v>
      </c>
      <c r="E769" s="5" t="s">
        <v>12</v>
      </c>
      <c r="F769" s="5">
        <f>F767+20</f>
        <v>130</v>
      </c>
      <c r="G769" s="5" t="s">
        <v>13</v>
      </c>
      <c r="H769" s="5">
        <f>D769*1000</f>
        <v>150000000</v>
      </c>
      <c r="I769" s="5">
        <f>I767+1</f>
        <v>248</v>
      </c>
      <c r="K769" s="13" t="str">
        <f>""&amp;B769&amp;"="&amp;C769&amp;"*"&amp;D769&amp;"#"&amp;E769&amp;"*"&amp;F769&amp;"#"&amp;G769&amp;"*"&amp;H769&amp;"&amp;"&amp;I769&amp;""</f>
        <v>[八转]归一之精=元宝*150000#RMB点*130#经验值*150000000&amp;248</v>
      </c>
    </row>
    <row r="770" spans="2:11">
      <c r="B770" s="15" t="s">
        <v>777</v>
      </c>
      <c r="C770" s="5" t="s">
        <v>11</v>
      </c>
      <c r="D770" s="5">
        <f>D769</f>
        <v>150000</v>
      </c>
      <c r="E770" s="5" t="s">
        <v>12</v>
      </c>
      <c r="F770" s="5">
        <f>F769</f>
        <v>130</v>
      </c>
      <c r="G770" s="5" t="s">
        <v>13</v>
      </c>
      <c r="H770" s="5">
        <f>D770*1000</f>
        <v>150000000</v>
      </c>
      <c r="I770" s="5">
        <f>I769</f>
        <v>248</v>
      </c>
      <c r="K770" s="13" t="str">
        <f>""&amp;B770&amp;"="&amp;C770&amp;"*"&amp;D770&amp;"#"&amp;E770&amp;"*"&amp;F770&amp;"#"&amp;G770&amp;"*"&amp;H770&amp;"&amp;"&amp;I770&amp;""</f>
        <v>[八转]归一之神=元宝*150000#RMB点*130#经验值*150000000&amp;248</v>
      </c>
    </row>
    <row r="771" s="4" customFormat="1" spans="2:11">
      <c r="B771" s="9"/>
      <c r="C771" s="9"/>
      <c r="D771" s="9"/>
      <c r="E771" s="9"/>
      <c r="F771" s="9"/>
      <c r="G771" s="9"/>
      <c r="H771" s="9"/>
      <c r="I771" s="9"/>
      <c r="K771" s="12" t="s">
        <v>778</v>
      </c>
    </row>
    <row r="772" spans="2:11">
      <c r="B772" s="15" t="s">
        <v>779</v>
      </c>
      <c r="C772" s="5" t="s">
        <v>11</v>
      </c>
      <c r="D772" s="5">
        <f>D770+10000*2</f>
        <v>170000</v>
      </c>
      <c r="E772" s="5" t="s">
        <v>12</v>
      </c>
      <c r="F772" s="5">
        <f>F770+20</f>
        <v>150</v>
      </c>
      <c r="G772" s="5" t="s">
        <v>13</v>
      </c>
      <c r="H772" s="5">
        <f>D772*1000</f>
        <v>170000000</v>
      </c>
      <c r="I772" s="5">
        <f>I770+1</f>
        <v>249</v>
      </c>
      <c r="K772" s="13" t="str">
        <f>""&amp;B772&amp;"="&amp;C772&amp;"*"&amp;D772&amp;"#"&amp;E772&amp;"*"&amp;F772&amp;"#"&amp;G772&amp;"*"&amp;H772&amp;"&amp;"&amp;I772&amp;""</f>
        <v>[九转]归真之精=元宝*170000#RMB点*150#经验值*170000000&amp;249</v>
      </c>
    </row>
    <row r="773" spans="2:11">
      <c r="B773" s="15" t="s">
        <v>780</v>
      </c>
      <c r="C773" s="5" t="s">
        <v>11</v>
      </c>
      <c r="D773" s="5">
        <f>D772</f>
        <v>170000</v>
      </c>
      <c r="E773" s="5" t="s">
        <v>12</v>
      </c>
      <c r="F773" s="5">
        <f>F772</f>
        <v>150</v>
      </c>
      <c r="G773" s="5" t="s">
        <v>13</v>
      </c>
      <c r="H773" s="5">
        <f>D773*1000</f>
        <v>170000000</v>
      </c>
      <c r="I773" s="5">
        <f>I772</f>
        <v>249</v>
      </c>
      <c r="K773" s="13" t="str">
        <f>""&amp;B773&amp;"="&amp;C773&amp;"*"&amp;D773&amp;"#"&amp;E773&amp;"*"&amp;F773&amp;"#"&amp;G773&amp;"*"&amp;H773&amp;"&amp;"&amp;I773&amp;""</f>
        <v>[九转]归真之神=元宝*170000#RMB点*150#经验值*170000000&amp;249</v>
      </c>
    </row>
  </sheetData>
  <mergeCells count="1">
    <mergeCell ref="C2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7"/>
  <sheetViews>
    <sheetView workbookViewId="0">
      <selection activeCell="C3" sqref="C3:J7"/>
    </sheetView>
  </sheetViews>
  <sheetFormatPr defaultColWidth="9" defaultRowHeight="13.5" outlineLevelRow="6"/>
  <sheetData>
    <row r="3" spans="3:10">
      <c r="C3" s="1" t="s">
        <v>628</v>
      </c>
      <c r="D3" s="2" t="s">
        <v>11</v>
      </c>
      <c r="E3" s="2">
        <v>5000</v>
      </c>
      <c r="F3" s="2" t="s">
        <v>12</v>
      </c>
      <c r="G3" s="2">
        <v>0</v>
      </c>
      <c r="H3" s="2" t="s">
        <v>13</v>
      </c>
      <c r="I3" s="2">
        <f t="shared" ref="I3:I7" si="0">E3*1000</f>
        <v>5000000</v>
      </c>
      <c r="J3" s="2">
        <v>224</v>
      </c>
    </row>
    <row r="4" spans="3:10">
      <c r="C4" s="1" t="s">
        <v>630</v>
      </c>
      <c r="D4" s="2" t="s">
        <v>11</v>
      </c>
      <c r="E4" s="2">
        <f t="shared" ref="E4:E7" si="1">E3+5000*2</f>
        <v>15000</v>
      </c>
      <c r="F4" s="2" t="s">
        <v>12</v>
      </c>
      <c r="G4" s="2">
        <v>0</v>
      </c>
      <c r="H4" s="2" t="s">
        <v>13</v>
      </c>
      <c r="I4" s="2">
        <f t="shared" si="0"/>
        <v>15000000</v>
      </c>
      <c r="J4" s="2">
        <v>225</v>
      </c>
    </row>
    <row r="5" spans="3:10">
      <c r="C5" s="1" t="s">
        <v>632</v>
      </c>
      <c r="D5" s="2" t="s">
        <v>11</v>
      </c>
      <c r="E5" s="2">
        <f t="shared" si="1"/>
        <v>25000</v>
      </c>
      <c r="F5" s="2" t="s">
        <v>12</v>
      </c>
      <c r="G5" s="2">
        <v>0</v>
      </c>
      <c r="H5" s="2" t="s">
        <v>13</v>
      </c>
      <c r="I5" s="2">
        <f t="shared" si="0"/>
        <v>25000000</v>
      </c>
      <c r="J5" s="2">
        <v>226</v>
      </c>
    </row>
    <row r="6" spans="3:10">
      <c r="C6" s="1" t="s">
        <v>634</v>
      </c>
      <c r="D6" s="2" t="s">
        <v>11</v>
      </c>
      <c r="E6" s="2">
        <f t="shared" si="1"/>
        <v>35000</v>
      </c>
      <c r="F6" s="2" t="s">
        <v>12</v>
      </c>
      <c r="G6" s="2">
        <v>0</v>
      </c>
      <c r="H6" s="2" t="s">
        <v>13</v>
      </c>
      <c r="I6" s="2">
        <f t="shared" si="0"/>
        <v>35000000</v>
      </c>
      <c r="J6" s="2">
        <v>227</v>
      </c>
    </row>
    <row r="7" spans="3:10">
      <c r="C7" s="1" t="s">
        <v>636</v>
      </c>
      <c r="D7" s="2" t="s">
        <v>11</v>
      </c>
      <c r="E7" s="2">
        <f t="shared" si="1"/>
        <v>45000</v>
      </c>
      <c r="F7" s="2" t="s">
        <v>12</v>
      </c>
      <c r="G7" s="2">
        <v>0</v>
      </c>
      <c r="H7" s="2" t="s">
        <v>13</v>
      </c>
      <c r="I7" s="2">
        <f t="shared" si="0"/>
        <v>45000000</v>
      </c>
      <c r="J7" s="2">
        <v>228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2021-12-08T09:29:00Z</dcterms:created>
  <dcterms:modified xsi:type="dcterms:W3CDTF">2021-12-20T07:57:12Z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DE9A93DBAB18426590330649BC4479D4</vt:lpwstr>
  </property>
  <property fmtid="{D5CDD505-2E9C-101B-9397-08002B2CF9AE}" pid="3" name="KSOProductBuildVer">
    <vt:lpwstr>2052-11.1.0.11115</vt:lpwstr>
  </property>
</Properties>
</file>