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<sst xmlns="http://schemas.openxmlformats.org/spreadsheetml/2006/main" count="135" uniqueCount="94">
  <si>
    <t>首次购买</t>
  </si>
  <si>
    <t>后续购买</t>
  </si>
  <si>
    <t>贵族赞助</t>
  </si>
  <si>
    <t>鞭尸</t>
  </si>
  <si>
    <t>免费</t>
  </si>
  <si>
    <t>每日</t>
  </si>
  <si>
    <t>额外</t>
  </si>
  <si>
    <t>打怪</t>
  </si>
  <si>
    <t>会员V点</t>
  </si>
  <si>
    <t>自动使用</t>
  </si>
  <si>
    <t>仓库</t>
  </si>
  <si>
    <t>随身</t>
  </si>
  <si>
    <t>自动</t>
  </si>
  <si>
    <t>高级</t>
  </si>
  <si>
    <t>首次礼包</t>
  </si>
  <si>
    <t>首次价格</t>
  </si>
  <si>
    <t>后续礼包</t>
  </si>
  <si>
    <t>后续价格</t>
  </si>
  <si>
    <t>序号</t>
  </si>
  <si>
    <t>大图标</t>
  </si>
  <si>
    <t>小图标</t>
  </si>
  <si>
    <t>标记</t>
  </si>
  <si>
    <t>会员名</t>
  </si>
  <si>
    <t>称号</t>
  </si>
  <si>
    <t>特权</t>
  </si>
  <si>
    <t>进图</t>
  </si>
  <si>
    <t>贵族礼包</t>
  </si>
  <si>
    <t>回收比例</t>
  </si>
  <si>
    <t>额外爆率</t>
  </si>
  <si>
    <t>恢复/时</t>
  </si>
  <si>
    <t>元宝</t>
  </si>
  <si>
    <t>经验卷</t>
  </si>
  <si>
    <t>全开</t>
  </si>
  <si>
    <t>合成</t>
  </si>
  <si>
    <t>回收</t>
  </si>
  <si>
    <t>材料回收</t>
  </si>
  <si>
    <t>充值额</t>
  </si>
  <si>
    <t>物品名称1</t>
  </si>
  <si>
    <t>数量1</t>
  </si>
  <si>
    <t>物品名称2</t>
  </si>
  <si>
    <t>数量2</t>
  </si>
  <si>
    <t>物品名称3</t>
  </si>
  <si>
    <t>数量3</t>
  </si>
  <si>
    <t>物品名称4</t>
  </si>
  <si>
    <t>数量4</t>
  </si>
  <si>
    <t>物品名称5</t>
  </si>
  <si>
    <t>数量5</t>
  </si>
  <si>
    <t>物品名称6</t>
  </si>
  <si>
    <t>数量6</t>
  </si>
  <si>
    <t>物品名称7</t>
  </si>
  <si>
    <t>数量7</t>
  </si>
  <si>
    <t>货币</t>
  </si>
  <si>
    <t>数量</t>
  </si>
  <si>
    <t>配置</t>
  </si>
  <si>
    <t>00041</t>
  </si>
  <si>
    <t>00010</t>
  </si>
  <si>
    <t>蓝钻贵族</t>
  </si>
  <si>
    <t>蓝钻称号</t>
  </si>
  <si>
    <t>蓝钻特权地图</t>
  </si>
  <si>
    <t>蓝钻礼包</t>
  </si>
  <si>
    <t>100000元宝</t>
  </si>
  <si>
    <t>会员V点值+100</t>
  </si>
  <si>
    <t>双倍宝典(大)</t>
  </si>
  <si>
    <t>血龙魄珠</t>
  </si>
  <si>
    <t>洗髓丹</t>
  </si>
  <si>
    <t>体力强效神水</t>
  </si>
  <si>
    <t>神佑强效神水</t>
  </si>
  <si>
    <t>RMB点</t>
  </si>
  <si>
    <t>100%爆率卡</t>
  </si>
  <si>
    <t>自动吸物【1*1范围】</t>
  </si>
  <si>
    <t>00035</t>
  </si>
  <si>
    <t>00007</t>
  </si>
  <si>
    <t>红钻贵族</t>
  </si>
  <si>
    <t>红钻称号</t>
  </si>
  <si>
    <t>红钻特权地图</t>
  </si>
  <si>
    <t>红钻礼包</t>
  </si>
  <si>
    <t>200%爆率卡</t>
  </si>
  <si>
    <t>自动吸物【2*2范围】</t>
  </si>
  <si>
    <t>00033</t>
  </si>
  <si>
    <t>00006</t>
  </si>
  <si>
    <t>金钻贵族</t>
  </si>
  <si>
    <t>金钻称号</t>
  </si>
  <si>
    <t>金钻特权地图</t>
  </si>
  <si>
    <t>金钻礼包</t>
  </si>
  <si>
    <t>300%爆率卡</t>
  </si>
  <si>
    <t>自动吸物【3*3范围】</t>
  </si>
  <si>
    <t>00029</t>
  </si>
  <si>
    <t>00004</t>
  </si>
  <si>
    <t>紫钻贵族</t>
  </si>
  <si>
    <t>紫钻称号</t>
  </si>
  <si>
    <t>紫钻特权地图</t>
  </si>
  <si>
    <t>紫钻礼包</t>
  </si>
  <si>
    <t>500%爆率卡</t>
  </si>
  <si>
    <t>自动吸物【5*5范围】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</si>
</sst>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6" borderId="5" applyNumberFormat="0" applyAlignment="0" applyProtection="0">
      <alignment vertical="center"/>
    </xf>
    <xf numFmtId="0" fontId="18" fillId="6" borderId="3" applyNumberFormat="0" applyAlignment="0" applyProtection="0">
      <alignment vertical="center"/>
    </xf>
    <xf numFmtId="0" fontId="3" fillId="5" borderId="4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C7"/>
  <sheetViews>
    <sheetView tabSelected="1" topLeftCell="AH1" workbookViewId="0">
      <selection activeCell="AV17" sqref="AV17"/>
    </sheetView>
  </sheetViews>
  <sheetFormatPr defaultColWidth="9" defaultRowHeight="13.5" outlineLevelRow="6"/>
  <cols>
    <col min="1" max="1" width="9" style="1"/>
    <col min="2" max="2" width="4.375" style="1" customWidth="1"/>
    <col min="3" max="3" width="6.125" style="1" customWidth="1"/>
    <col min="4" max="4" width="6" style="1" customWidth="1"/>
    <col min="5" max="5" width="8" style="1" customWidth="1"/>
    <col min="6" max="6" width="7.875" style="1" customWidth="1"/>
    <col min="7" max="8" width="8.375" style="1" customWidth="1"/>
    <col min="9" max="9" width="4.875" style="1" customWidth="1"/>
    <col min="10" max="10" width="4.625" style="1" customWidth="1"/>
    <col min="11" max="11" width="9.125" style="1" customWidth="1"/>
    <col min="12" max="12" width="8.5" style="1" customWidth="1"/>
    <col min="13" max="13" width="8" style="1" customWidth="1"/>
    <col min="14" max="14" width="7" style="1" customWidth="1"/>
    <col min="15" max="15" width="4.375" style="1" customWidth="1"/>
    <col min="16" max="16" width="6" style="1" customWidth="1"/>
    <col min="17" max="17" width="4.25" style="1" customWidth="1"/>
    <col min="18" max="19" width="4.875" style="1" customWidth="1"/>
    <col min="20" max="20" width="7.75" style="1" customWidth="1"/>
    <col min="21" max="21" width="6.375" style="1" customWidth="1"/>
    <col min="22" max="22" width="12.125" style="1" customWidth="1"/>
    <col min="23" max="23" width="5.5" style="1" customWidth="1"/>
    <col min="24" max="24" width="13.875" style="1" customWidth="1"/>
    <col min="25" max="25" width="5.5" style="1" customWidth="1"/>
    <col min="26" max="26" width="12.125" style="1" customWidth="1"/>
    <col min="27" max="27" width="5.5" style="1" customWidth="1"/>
    <col min="28" max="28" width="9" style="1" customWidth="1"/>
    <col min="29" max="29" width="5.5" style="1" customWidth="1"/>
    <col min="30" max="30" width="9.75" style="1" customWidth="1"/>
    <col min="31" max="31" width="5.5" style="1" customWidth="1"/>
    <col min="32" max="32" width="12.125" style="1" customWidth="1"/>
    <col min="33" max="33" width="5.5" style="1" customWidth="1"/>
    <col min="34" max="34" width="12.125" style="1" customWidth="1"/>
    <col min="35" max="35" width="5.5" style="1" customWidth="1"/>
    <col min="36" max="36" width="6" style="1" customWidth="1"/>
    <col min="37" max="37" width="7.125" style="1" customWidth="1"/>
    <col min="38" max="38" width="10.25" style="1" customWidth="1"/>
    <col min="39" max="39" width="5.5" style="1" customWidth="1"/>
    <col min="40" max="40" width="13.25" style="1" customWidth="1"/>
    <col min="41" max="41" width="5.5" style="1" customWidth="1"/>
    <col min="42" max="42" width="19" style="1" customWidth="1"/>
    <col min="43" max="43" width="5.5" style="1" customWidth="1"/>
    <col min="44" max="44" width="10.125" style="1" customWidth="1"/>
    <col min="45" max="45" width="5.5" style="1" customWidth="1"/>
    <col min="46" max="46" width="10.125" style="1" customWidth="1"/>
    <col min="47" max="47" width="5.5" style="1" customWidth="1"/>
    <col min="48" max="48" width="12.125" style="1" customWidth="1"/>
    <col min="49" max="49" width="5.5" style="1" customWidth="1"/>
    <col min="50" max="50" width="12.125" style="1" customWidth="1"/>
    <col min="51" max="51" width="5.5" style="1" customWidth="1"/>
    <col min="52" max="52" width="9" style="1"/>
    <col min="53" max="53" width="6.75" style="1" customWidth="1"/>
    <col min="54" max="54" width="9" style="1"/>
    <col min="55" max="55" width="47" style="1" customWidth="1"/>
    <col min="56" max="16384" width="9" style="1"/>
  </cols>
  <sheetData>
    <row r="2" spans="5:53">
      <c r="E2" s="2" t="s">
        <v>0</v>
      </c>
      <c r="F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/>
      <c r="Q2" s="6" t="s">
        <v>10</v>
      </c>
      <c r="R2" s="6" t="s">
        <v>11</v>
      </c>
      <c r="S2" s="6" t="s">
        <v>12</v>
      </c>
      <c r="T2" s="2" t="s">
        <v>13</v>
      </c>
      <c r="V2" s="6" t="s">
        <v>14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 t="s">
        <v>15</v>
      </c>
      <c r="AK2" s="6"/>
      <c r="AL2" s="6" t="s">
        <v>16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17</v>
      </c>
      <c r="BA2" s="6"/>
    </row>
    <row r="3" spans="2:55">
      <c r="B3" s="3" t="s">
        <v>18</v>
      </c>
      <c r="C3" s="3" t="s">
        <v>19</v>
      </c>
      <c r="D3" s="3" t="s">
        <v>20</v>
      </c>
      <c r="E3" s="3" t="s">
        <v>21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27</v>
      </c>
      <c r="M3" s="3" t="s">
        <v>28</v>
      </c>
      <c r="N3" s="3" t="s">
        <v>29</v>
      </c>
      <c r="O3" s="3" t="s">
        <v>30</v>
      </c>
      <c r="P3" s="3" t="s">
        <v>31</v>
      </c>
      <c r="Q3" s="3" t="s">
        <v>32</v>
      </c>
      <c r="R3" s="3" t="s">
        <v>33</v>
      </c>
      <c r="S3" s="3" t="s">
        <v>34</v>
      </c>
      <c r="T3" s="3" t="s">
        <v>35</v>
      </c>
      <c r="U3" s="3" t="s">
        <v>36</v>
      </c>
      <c r="V3" s="3" t="s">
        <v>37</v>
      </c>
      <c r="W3" s="3" t="s">
        <v>38</v>
      </c>
      <c r="X3" s="3" t="s">
        <v>39</v>
      </c>
      <c r="Y3" s="3" t="s">
        <v>40</v>
      </c>
      <c r="Z3" s="3" t="s">
        <v>41</v>
      </c>
      <c r="AA3" s="3" t="s">
        <v>42</v>
      </c>
      <c r="AB3" s="3" t="s">
        <v>43</v>
      </c>
      <c r="AC3" s="3" t="s">
        <v>44</v>
      </c>
      <c r="AD3" s="3" t="s">
        <v>45</v>
      </c>
      <c r="AE3" s="3" t="s">
        <v>46</v>
      </c>
      <c r="AF3" s="3" t="s">
        <v>47</v>
      </c>
      <c r="AG3" s="3" t="s">
        <v>48</v>
      </c>
      <c r="AH3" s="3" t="s">
        <v>49</v>
      </c>
      <c r="AI3" s="3" t="s">
        <v>50</v>
      </c>
      <c r="AJ3" s="3" t="s">
        <v>51</v>
      </c>
      <c r="AK3" s="3" t="s">
        <v>52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  <c r="AQ3" s="3" t="s">
        <v>42</v>
      </c>
      <c r="AR3" s="3" t="s">
        <v>43</v>
      </c>
      <c r="AS3" s="3" t="s">
        <v>44</v>
      </c>
      <c r="AT3" s="3" t="s">
        <v>45</v>
      </c>
      <c r="AU3" s="3" t="s">
        <v>46</v>
      </c>
      <c r="AV3" s="3" t="s">
        <v>47</v>
      </c>
      <c r="AW3" s="3" t="s">
        <v>48</v>
      </c>
      <c r="AX3" s="3" t="s">
        <v>49</v>
      </c>
      <c r="AY3" s="3" t="s">
        <v>50</v>
      </c>
      <c r="AZ3" s="3" t="s">
        <v>51</v>
      </c>
      <c r="BA3" s="3" t="s">
        <v>52</v>
      </c>
      <c r="BC3" s="7" t="s">
        <v>53</v>
      </c>
    </row>
    <row r="4" ht="15" customHeight="1" spans="2:55">
      <c r="B4" s="4">
        <v>1</v>
      </c>
      <c r="C4" s="5" t="s">
        <v>54</v>
      </c>
      <c r="D4" s="5" t="s">
        <v>55</v>
      </c>
      <c r="E4" s="4">
        <v>80</v>
      </c>
      <c r="F4" s="4">
        <v>90</v>
      </c>
      <c r="G4" s="4" t="s">
        <v>56</v>
      </c>
      <c r="H4" s="4" t="s">
        <v>57</v>
      </c>
      <c r="I4" s="4">
        <v>10</v>
      </c>
      <c r="J4" s="4" t="s">
        <v>58</v>
      </c>
      <c r="K4" s="4" t="s">
        <v>59</v>
      </c>
      <c r="L4" s="4">
        <v>20</v>
      </c>
      <c r="M4" s="4">
        <v>10</v>
      </c>
      <c r="N4" s="4">
        <v>5</v>
      </c>
      <c r="O4" s="4">
        <v>1</v>
      </c>
      <c r="P4" s="4">
        <v>1</v>
      </c>
      <c r="Q4" s="4">
        <v>1</v>
      </c>
      <c r="R4" s="4">
        <v>0</v>
      </c>
      <c r="S4" s="4">
        <v>0</v>
      </c>
      <c r="T4" s="4">
        <v>0</v>
      </c>
      <c r="U4" s="4">
        <v>100</v>
      </c>
      <c r="V4" s="4" t="s">
        <v>60</v>
      </c>
      <c r="W4" s="4">
        <v>10</v>
      </c>
      <c r="X4" s="4" t="s">
        <v>61</v>
      </c>
      <c r="Y4" s="4">
        <v>1</v>
      </c>
      <c r="Z4" s="4" t="s">
        <v>62</v>
      </c>
      <c r="AA4" s="4">
        <v>1</v>
      </c>
      <c r="AB4" s="4" t="s">
        <v>63</v>
      </c>
      <c r="AC4" s="4">
        <v>10</v>
      </c>
      <c r="AD4" s="4" t="s">
        <v>64</v>
      </c>
      <c r="AE4" s="4">
        <v>10</v>
      </c>
      <c r="AF4" s="4" t="s">
        <v>65</v>
      </c>
      <c r="AG4" s="4">
        <v>10</v>
      </c>
      <c r="AH4" s="4" t="s">
        <v>66</v>
      </c>
      <c r="AI4" s="4">
        <v>10</v>
      </c>
      <c r="AJ4" s="4" t="s">
        <v>67</v>
      </c>
      <c r="AK4" s="4">
        <f>U4*100</f>
        <v>10000</v>
      </c>
      <c r="AL4" s="4" t="s">
        <v>68</v>
      </c>
      <c r="AM4" s="4">
        <v>1</v>
      </c>
      <c r="AN4" s="4" t="str">
        <f>X4</f>
        <v>会员V点值+100</v>
      </c>
      <c r="AO4" s="4">
        <f>Y4</f>
        <v>1</v>
      </c>
      <c r="AP4" s="4" t="s">
        <v>69</v>
      </c>
      <c r="AQ4" s="4">
        <v>1</v>
      </c>
      <c r="AR4" s="4" t="str">
        <f>AB4</f>
        <v>血龙魄珠</v>
      </c>
      <c r="AS4" s="4">
        <f t="shared" ref="AS4:BA4" si="0">AC4</f>
        <v>10</v>
      </c>
      <c r="AT4" s="4" t="str">
        <f t="shared" si="0"/>
        <v>洗髓丹</v>
      </c>
      <c r="AU4" s="4">
        <f t="shared" si="0"/>
        <v>10</v>
      </c>
      <c r="AV4" s="4" t="str">
        <f t="shared" si="0"/>
        <v>体力强效神水</v>
      </c>
      <c r="AW4" s="4">
        <f t="shared" si="0"/>
        <v>10</v>
      </c>
      <c r="AX4" s="4" t="str">
        <f t="shared" si="0"/>
        <v>神佑强效神水</v>
      </c>
      <c r="AY4" s="4">
        <f t="shared" si="0"/>
        <v>10</v>
      </c>
      <c r="AZ4" s="4" t="str">
        <f t="shared" si="0"/>
        <v>RMB点</v>
      </c>
      <c r="BA4" s="4">
        <f t="shared" si="0"/>
        <v>10000</v>
      </c>
      <c r="BC4" s="8" t="str">
        <f>"["&amp;B4&amp;"]
大图标="&amp;C4&amp;"
小图标="&amp;D4&amp;"
首次购买标记="&amp;E4&amp;"
后续购买标记="&amp;F4&amp;"
会员名="&amp;G4&amp;"
贵族赞助称号="&amp;H4&amp;"
贵族鞭尸特权=鞭尸+"&amp;I4&amp;"%
免费进地图="&amp;J4&amp;"
每日贵族礼包="&amp;K4&amp;"
额外回收比例="&amp;L4&amp;"%
打怪额外爆率="&amp;M4&amp;"%
会员V点恢复/时=恢复+"&amp;N4&amp;"
自动使用元宝="&amp;O4&amp;"
自动使用经验卷="&amp;P4&amp;"
仓库全开="&amp;Q4&amp;"
随身合成="&amp;R4&amp;"
自动回收="&amp;S4&amp;"
高级材料回收="&amp;T4&amp;"
充值额="&amp;U4&amp;"
首次礼包="&amp;V4&amp;"*"&amp;W4&amp;"&amp;"&amp;X4&amp;"*"&amp;Y4&amp;"&amp;"&amp;Z4&amp;"*"&amp;AA4&amp;"&amp;"&amp;AB4&amp;"*"&amp;AC4&amp;"&amp;"&amp;AD4&amp;"*"&amp;AE4&amp;"&amp;"&amp;AF4&amp;"*"&amp;AG4&amp;"&amp;"&amp;AH4&amp;"*"&amp;AI4&amp;"
首次价格="&amp;AJ4&amp;"*"&amp;AK4&amp;"
后续礼包="&amp;AL4&amp;"*"&amp;AM4&amp;"&amp;"&amp;AN4&amp;"*"&amp;AO4&amp;"&amp;"&amp;AP4&amp;"*"&amp;AQ4&amp;"&amp;"&amp;AR4&amp;"*"&amp;AS4&amp;"&amp;"&amp;AT4&amp;"*"&amp;AU4&amp;"&amp;"&amp;AV4&amp;"*"&amp;AW4&amp;"&amp;"&amp;AX4&amp;"*"&amp;AY4&amp;"
后续价格="&amp;AZ4&amp;"*"&amp;BA4&amp;""</f>
        <v>[1]
大图标=00041
小图标=00010
首次购买标记=80
后续购买标记=90
会员名=蓝钻贵族
贵族赞助称号=蓝钻称号
贵族鞭尸特权=鞭尸+10%
免费进地图=蓝钻特权地图
每日贵族礼包=蓝钻礼包
额外回收比例=20%
打怪额外爆率=10%
会员V点恢复/时=恢复+5
自动使用元宝=1
自动使用经验卷=1
仓库全开=1
随身合成=0
自动回收=0
高级材料回收=0
充值额=100
首次礼包=100000元宝*10&amp;会员V点值+100*1&amp;双倍宝典(大)*1&amp;血龙魄珠*10&amp;洗髓丹*10&amp;体力强效神水*10&amp;神佑强效神水*10
首次价格=RMB点*10000
后续礼包=100%爆率卡*1&amp;会员V点值+100*1&amp;自动吸物【1*1范围】*1&amp;血龙魄珠*10&amp;洗髓丹*10&amp;体力强效神水*10&amp;神佑强效神水*10
后续价格=RMB点*10000</v>
      </c>
    </row>
    <row r="5" ht="15" customHeight="1" spans="2:55">
      <c r="B5" s="4">
        <v>2</v>
      </c>
      <c r="C5" s="5" t="s">
        <v>70</v>
      </c>
      <c r="D5" s="5" t="s">
        <v>71</v>
      </c>
      <c r="E5" s="4">
        <v>81</v>
      </c>
      <c r="F5" s="4">
        <v>91</v>
      </c>
      <c r="G5" s="4" t="s">
        <v>72</v>
      </c>
      <c r="H5" s="4" t="s">
        <v>73</v>
      </c>
      <c r="I5" s="4">
        <v>20</v>
      </c>
      <c r="J5" s="4" t="s">
        <v>74</v>
      </c>
      <c r="K5" s="4" t="s">
        <v>75</v>
      </c>
      <c r="L5" s="4">
        <v>50</v>
      </c>
      <c r="M5" s="4">
        <v>20</v>
      </c>
      <c r="N5" s="4">
        <v>10</v>
      </c>
      <c r="O5" s="4">
        <v>1</v>
      </c>
      <c r="P5" s="4">
        <v>1</v>
      </c>
      <c r="Q5" s="4">
        <v>1</v>
      </c>
      <c r="R5" s="4">
        <v>1</v>
      </c>
      <c r="S5" s="4">
        <v>0</v>
      </c>
      <c r="T5" s="4">
        <v>0</v>
      </c>
      <c r="U5" s="4">
        <v>200</v>
      </c>
      <c r="V5" s="4" t="s">
        <v>60</v>
      </c>
      <c r="W5" s="4">
        <f>W4+10</f>
        <v>20</v>
      </c>
      <c r="X5" s="4" t="s">
        <v>61</v>
      </c>
      <c r="Y5" s="4">
        <v>2</v>
      </c>
      <c r="Z5" s="4" t="s">
        <v>62</v>
      </c>
      <c r="AA5" s="4">
        <v>1</v>
      </c>
      <c r="AB5" s="4" t="s">
        <v>63</v>
      </c>
      <c r="AC5" s="4">
        <v>30</v>
      </c>
      <c r="AD5" s="4" t="s">
        <v>64</v>
      </c>
      <c r="AE5" s="4">
        <v>30</v>
      </c>
      <c r="AF5" s="4" t="s">
        <v>65</v>
      </c>
      <c r="AG5" s="4">
        <v>30</v>
      </c>
      <c r="AH5" s="4" t="s">
        <v>66</v>
      </c>
      <c r="AI5" s="4">
        <v>30</v>
      </c>
      <c r="AJ5" s="4" t="s">
        <v>67</v>
      </c>
      <c r="AK5" s="4">
        <f>U5*100</f>
        <v>20000</v>
      </c>
      <c r="AL5" s="4" t="s">
        <v>76</v>
      </c>
      <c r="AM5" s="4">
        <v>1</v>
      </c>
      <c r="AN5" s="4" t="str">
        <f>X5</f>
        <v>会员V点值+100</v>
      </c>
      <c r="AO5" s="4">
        <f>Y5</f>
        <v>2</v>
      </c>
      <c r="AP5" s="4" t="s">
        <v>77</v>
      </c>
      <c r="AQ5" s="4">
        <v>1</v>
      </c>
      <c r="AR5" s="4" t="str">
        <f t="shared" ref="AR5:BA5" si="1">AB5</f>
        <v>血龙魄珠</v>
      </c>
      <c r="AS5" s="4">
        <f t="shared" si="1"/>
        <v>30</v>
      </c>
      <c r="AT5" s="4" t="str">
        <f t="shared" si="1"/>
        <v>洗髓丹</v>
      </c>
      <c r="AU5" s="4">
        <f t="shared" si="1"/>
        <v>30</v>
      </c>
      <c r="AV5" s="4" t="str">
        <f t="shared" si="1"/>
        <v>体力强效神水</v>
      </c>
      <c r="AW5" s="4">
        <f t="shared" si="1"/>
        <v>30</v>
      </c>
      <c r="AX5" s="4" t="str">
        <f t="shared" si="1"/>
        <v>神佑强效神水</v>
      </c>
      <c r="AY5" s="4">
        <f t="shared" si="1"/>
        <v>30</v>
      </c>
      <c r="AZ5" s="4" t="str">
        <f t="shared" si="1"/>
        <v>RMB点</v>
      </c>
      <c r="BA5" s="4">
        <f t="shared" si="1"/>
        <v>20000</v>
      </c>
      <c r="BC5" s="8" t="str">
        <f>"["&amp;B5&amp;"]
大图标="&amp;C5&amp;"
小图标="&amp;D5&amp;"
首次购买标记="&amp;E5&amp;"
后续购买标记="&amp;F5&amp;"
会员名="&amp;G5&amp;"
贵族赞助称号="&amp;H5&amp;"
贵族鞭尸特权=鞭尸+"&amp;I5&amp;"%
免费进地图="&amp;J5&amp;"
每日贵族礼包="&amp;K5&amp;"
额外回收比例="&amp;L5&amp;"%
打怪额外爆率="&amp;M5&amp;"%
会员V点恢复/时=恢复+"&amp;N5&amp;"
自动使用元宝="&amp;O5&amp;"
自动使用经验卷="&amp;P5&amp;"
仓库全开="&amp;Q5&amp;"
随身合成="&amp;R5&amp;"
自动回收="&amp;S5&amp;"
高级材料回收="&amp;T5&amp;"
充值额="&amp;U5&amp;"
首次礼包="&amp;V5&amp;"*"&amp;W5&amp;"&amp;"&amp;X5&amp;"*"&amp;Y5&amp;"&amp;"&amp;Z5&amp;"*"&amp;AA5&amp;"&amp;"&amp;AB5&amp;"*"&amp;AC5&amp;"&amp;"&amp;AD5&amp;"*"&amp;AE5&amp;"&amp;"&amp;AF5&amp;"*"&amp;AG5&amp;"&amp;"&amp;AH5&amp;"*"&amp;AI5&amp;"
首次价格="&amp;AJ5&amp;"*"&amp;AK5&amp;"
后续礼包="&amp;AL5&amp;"*"&amp;AM5&amp;"&amp;"&amp;AN5&amp;"*"&amp;AO5&amp;"&amp;"&amp;AP5&amp;"*"&amp;AQ5&amp;"&amp;"&amp;AR5&amp;"*"&amp;AS5&amp;"&amp;"&amp;AT5&amp;"*"&amp;AU5&amp;"&amp;"&amp;AV5&amp;"*"&amp;AW5&amp;"&amp;"&amp;AX5&amp;"*"&amp;AY5&amp;"
后续价格="&amp;AZ5&amp;"*"&amp;BA5&amp;""</f>
        <v>[2]
大图标=00035
小图标=00007
首次购买标记=81
后续购买标记=91
会员名=红钻贵族
贵族赞助称号=红钻称号
贵族鞭尸特权=鞭尸+20%
免费进地图=红钻特权地图
每日贵族礼包=红钻礼包
额外回收比例=50%
打怪额外爆率=20%
会员V点恢复/时=恢复+10
自动使用元宝=1
自动使用经验卷=1
仓库全开=1
随身合成=1
自动回收=0
高级材料回收=0
充值额=200
首次礼包=100000元宝*20&amp;会员V点值+100*2&amp;双倍宝典(大)*1&amp;血龙魄珠*30&amp;洗髓丹*30&amp;体力强效神水*30&amp;神佑强效神水*30
首次价格=RMB点*20000
后续礼包=200%爆率卡*1&amp;会员V点值+100*2&amp;自动吸物【2*2范围】*1&amp;血龙魄珠*30&amp;洗髓丹*30&amp;体力强效神水*30&amp;神佑强效神水*30
后续价格=RMB点*20000</v>
      </c>
    </row>
    <row r="6" ht="15" customHeight="1" spans="2:55">
      <c r="B6" s="4">
        <v>3</v>
      </c>
      <c r="C6" s="5" t="s">
        <v>78</v>
      </c>
      <c r="D6" s="5" t="s">
        <v>79</v>
      </c>
      <c r="E6" s="4">
        <v>82</v>
      </c>
      <c r="F6" s="4">
        <v>92</v>
      </c>
      <c r="G6" s="4" t="s">
        <v>80</v>
      </c>
      <c r="H6" s="4" t="s">
        <v>81</v>
      </c>
      <c r="I6" s="4">
        <v>35</v>
      </c>
      <c r="J6" s="4" t="s">
        <v>82</v>
      </c>
      <c r="K6" s="4" t="s">
        <v>83</v>
      </c>
      <c r="L6" s="4">
        <v>100</v>
      </c>
      <c r="M6" s="4">
        <v>40</v>
      </c>
      <c r="N6" s="4">
        <v>15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0</v>
      </c>
      <c r="U6" s="4">
        <v>700</v>
      </c>
      <c r="V6" s="4" t="s">
        <v>60</v>
      </c>
      <c r="W6" s="4">
        <v>50</v>
      </c>
      <c r="X6" s="4" t="s">
        <v>61</v>
      </c>
      <c r="Y6" s="4">
        <v>5</v>
      </c>
      <c r="Z6" s="4" t="s">
        <v>62</v>
      </c>
      <c r="AA6" s="4">
        <v>1</v>
      </c>
      <c r="AB6" s="4" t="s">
        <v>63</v>
      </c>
      <c r="AC6" s="4">
        <v>50</v>
      </c>
      <c r="AD6" s="4" t="s">
        <v>64</v>
      </c>
      <c r="AE6" s="4">
        <v>50</v>
      </c>
      <c r="AF6" s="4" t="s">
        <v>65</v>
      </c>
      <c r="AG6" s="4">
        <v>50</v>
      </c>
      <c r="AH6" s="4" t="s">
        <v>66</v>
      </c>
      <c r="AI6" s="4">
        <v>50</v>
      </c>
      <c r="AJ6" s="4" t="s">
        <v>67</v>
      </c>
      <c r="AK6" s="4">
        <f>U6*100</f>
        <v>70000</v>
      </c>
      <c r="AL6" s="4" t="s">
        <v>84</v>
      </c>
      <c r="AM6" s="4">
        <v>1</v>
      </c>
      <c r="AN6" s="4" t="str">
        <f>X6</f>
        <v>会员V点值+100</v>
      </c>
      <c r="AO6" s="4">
        <f>Y6</f>
        <v>5</v>
      </c>
      <c r="AP6" s="4" t="s">
        <v>85</v>
      </c>
      <c r="AQ6" s="4">
        <v>1</v>
      </c>
      <c r="AR6" s="4" t="str">
        <f t="shared" ref="AR6:BA6" si="2">AB6</f>
        <v>血龙魄珠</v>
      </c>
      <c r="AS6" s="4">
        <f t="shared" si="2"/>
        <v>50</v>
      </c>
      <c r="AT6" s="4" t="str">
        <f t="shared" si="2"/>
        <v>洗髓丹</v>
      </c>
      <c r="AU6" s="4">
        <f t="shared" si="2"/>
        <v>50</v>
      </c>
      <c r="AV6" s="4" t="str">
        <f t="shared" si="2"/>
        <v>体力强效神水</v>
      </c>
      <c r="AW6" s="4">
        <f t="shared" si="2"/>
        <v>50</v>
      </c>
      <c r="AX6" s="4" t="str">
        <f t="shared" si="2"/>
        <v>神佑强效神水</v>
      </c>
      <c r="AY6" s="4">
        <f t="shared" si="2"/>
        <v>50</v>
      </c>
      <c r="AZ6" s="4" t="str">
        <f t="shared" si="2"/>
        <v>RMB点</v>
      </c>
      <c r="BA6" s="4">
        <f t="shared" si="2"/>
        <v>70000</v>
      </c>
      <c r="BC6" s="8" t="str">
        <f>"["&amp;B6&amp;"]
大图标="&amp;C6&amp;"
小图标="&amp;D6&amp;"
首次购买标记="&amp;E6&amp;"
后续购买标记="&amp;F6&amp;"
会员名="&amp;G6&amp;"
贵族赞助称号="&amp;H6&amp;"
贵族鞭尸特权=鞭尸+"&amp;I6&amp;"%
免费进地图="&amp;J6&amp;"
每日贵族礼包="&amp;K6&amp;"
额外回收比例="&amp;L6&amp;"%
打怪额外爆率="&amp;M6&amp;"%
会员V点恢复/时=恢复+"&amp;N6&amp;"
自动使用元宝="&amp;O6&amp;"
自动使用经验卷="&amp;P6&amp;"
仓库全开="&amp;Q6&amp;"
随身合成="&amp;R6&amp;"
自动回收="&amp;S6&amp;"
高级材料回收="&amp;T6&amp;"
充值额="&amp;U6&amp;"
首次礼包="&amp;V6&amp;"*"&amp;W6&amp;"&amp;"&amp;X6&amp;"*"&amp;Y6&amp;"&amp;"&amp;Z6&amp;"*"&amp;AA6&amp;"&amp;"&amp;AB6&amp;"*"&amp;AC6&amp;"&amp;"&amp;AD6&amp;"*"&amp;AE6&amp;"&amp;"&amp;AF6&amp;"*"&amp;AG6&amp;"&amp;"&amp;AH6&amp;"*"&amp;AI6&amp;"
首次价格="&amp;AJ6&amp;"*"&amp;AK6&amp;"
后续礼包="&amp;AL6&amp;"*"&amp;AM6&amp;"&amp;"&amp;AN6&amp;"*"&amp;AO6&amp;"&amp;"&amp;AP6&amp;"*"&amp;AQ6&amp;"&amp;"&amp;AR6&amp;"*"&amp;AS6&amp;"&amp;"&amp;AT6&amp;"*"&amp;AU6&amp;"&amp;"&amp;AV6&amp;"*"&amp;AW6&amp;"&amp;"&amp;AX6&amp;"*"&amp;AY6&amp;"
后续价格="&amp;AZ6&amp;"*"&amp;BA6&amp;""</f>
        <v>[3]
大图标=00033
小图标=00006
首次购买标记=82
后续购买标记=92
会员名=金钻贵族
贵族赞助称号=金钻称号
贵族鞭尸特权=鞭尸+35%
免费进地图=金钻特权地图
每日贵族礼包=金钻礼包
额外回收比例=100%
打怪额外爆率=40%
会员V点恢复/时=恢复+15
自动使用元宝=1
自动使用经验卷=1
仓库全开=1
随身合成=1
自动回收=1
高级材料回收=0
充值额=700
首次礼包=100000元宝*50&amp;会员V点值+100*5&amp;双倍宝典(大)*1&amp;血龙魄珠*50&amp;洗髓丹*50&amp;体力强效神水*50&amp;神佑强效神水*50
首次价格=RMB点*70000
后续礼包=300%爆率卡*1&amp;会员V点值+100*5&amp;自动吸物【3*3范围】*1&amp;血龙魄珠*50&amp;洗髓丹*50&amp;体力强效神水*50&amp;神佑强效神水*50
后续价格=RMB点*70000</v>
      </c>
    </row>
    <row r="7" ht="15" customHeight="1" spans="2:55">
      <c r="B7" s="4">
        <v>4</v>
      </c>
      <c r="C7" s="5" t="s">
        <v>86</v>
      </c>
      <c r="D7" s="5" t="s">
        <v>87</v>
      </c>
      <c r="E7" s="4">
        <v>83</v>
      </c>
      <c r="F7" s="4">
        <v>93</v>
      </c>
      <c r="G7" s="4" t="s">
        <v>88</v>
      </c>
      <c r="H7" s="4" t="s">
        <v>89</v>
      </c>
      <c r="I7" s="4">
        <v>50</v>
      </c>
      <c r="J7" s="4" t="s">
        <v>90</v>
      </c>
      <c r="K7" s="4" t="s">
        <v>91</v>
      </c>
      <c r="L7" s="4">
        <v>200</v>
      </c>
      <c r="M7" s="4">
        <v>100</v>
      </c>
      <c r="N7" s="4">
        <v>20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1000</v>
      </c>
      <c r="V7" s="4" t="s">
        <v>60</v>
      </c>
      <c r="W7" s="4">
        <v>100</v>
      </c>
      <c r="X7" s="4" t="s">
        <v>61</v>
      </c>
      <c r="Y7" s="4">
        <v>10</v>
      </c>
      <c r="Z7" s="4" t="s">
        <v>62</v>
      </c>
      <c r="AA7" s="4">
        <v>1</v>
      </c>
      <c r="AB7" s="4" t="s">
        <v>63</v>
      </c>
      <c r="AC7" s="4">
        <v>100</v>
      </c>
      <c r="AD7" s="4" t="s">
        <v>64</v>
      </c>
      <c r="AE7" s="4">
        <v>100</v>
      </c>
      <c r="AF7" s="4" t="s">
        <v>65</v>
      </c>
      <c r="AG7" s="4">
        <v>100</v>
      </c>
      <c r="AH7" s="4" t="s">
        <v>66</v>
      </c>
      <c r="AI7" s="4">
        <v>100</v>
      </c>
      <c r="AJ7" s="4" t="s">
        <v>67</v>
      </c>
      <c r="AK7" s="4">
        <f>U7*100</f>
        <v>100000</v>
      </c>
      <c r="AL7" s="4" t="s">
        <v>92</v>
      </c>
      <c r="AM7" s="4">
        <v>1</v>
      </c>
      <c r="AN7" s="4" t="str">
        <f>X7</f>
        <v>会员V点值+100</v>
      </c>
      <c r="AO7" s="4">
        <f>Y7</f>
        <v>10</v>
      </c>
      <c r="AP7" s="4" t="s">
        <v>93</v>
      </c>
      <c r="AQ7" s="4">
        <v>1</v>
      </c>
      <c r="AR7" s="4" t="str">
        <f t="shared" ref="AR7:BA7" si="3">AB7</f>
        <v>血龙魄珠</v>
      </c>
      <c r="AS7" s="4">
        <f t="shared" si="3"/>
        <v>100</v>
      </c>
      <c r="AT7" s="4" t="str">
        <f t="shared" si="3"/>
        <v>洗髓丹</v>
      </c>
      <c r="AU7" s="4">
        <f t="shared" si="3"/>
        <v>100</v>
      </c>
      <c r="AV7" s="4" t="str">
        <f t="shared" si="3"/>
        <v>体力强效神水</v>
      </c>
      <c r="AW7" s="4">
        <f t="shared" si="3"/>
        <v>100</v>
      </c>
      <c r="AX7" s="4" t="str">
        <f t="shared" si="3"/>
        <v>神佑强效神水</v>
      </c>
      <c r="AY7" s="4">
        <f t="shared" si="3"/>
        <v>100</v>
      </c>
      <c r="AZ7" s="4" t="str">
        <f t="shared" si="3"/>
        <v>RMB点</v>
      </c>
      <c r="BA7" s="4">
        <f t="shared" si="3"/>
        <v>100000</v>
      </c>
      <c r="BC7" s="8" t="str">
        <f>"["&amp;B7&amp;"]
大图标="&amp;C7&amp;"
小图标="&amp;D7&amp;"
首次购买标记="&amp;E7&amp;"
后续购买标记="&amp;F7&amp;"
会员名="&amp;G7&amp;"
贵族赞助称号="&amp;H7&amp;"
贵族鞭尸特权=鞭尸+"&amp;I7&amp;"%
免费进地图="&amp;J7&amp;"
每日贵族礼包="&amp;K7&amp;"
额外回收比例="&amp;L7&amp;"%
打怪额外爆率="&amp;M7&amp;"%
会员V点恢复/时=恢复+"&amp;N7&amp;"
自动使用元宝="&amp;O7&amp;"
自动使用经验卷="&amp;P7&amp;"
仓库全开="&amp;Q7&amp;"
随身合成="&amp;R7&amp;"
自动回收="&amp;S7&amp;"
高级材料回收="&amp;T7&amp;"
充值额="&amp;U7&amp;"
首次礼包="&amp;V7&amp;"*"&amp;W7&amp;"&amp;"&amp;X7&amp;"*"&amp;Y7&amp;"&amp;"&amp;Z7&amp;"*"&amp;AA7&amp;"&amp;"&amp;AB7&amp;"*"&amp;AC7&amp;"&amp;"&amp;AD7&amp;"*"&amp;AE7&amp;"&amp;"&amp;AF7&amp;"*"&amp;AG7&amp;"&amp;"&amp;AH7&amp;"*"&amp;AI7&amp;"
首次价格="&amp;AJ7&amp;"*"&amp;AK7&amp;"
后续礼包="&amp;AL7&amp;"*"&amp;AM7&amp;"&amp;"&amp;AN7&amp;"*"&amp;AO7&amp;"&amp;"&amp;AP7&amp;"*"&amp;AQ7&amp;"&amp;"&amp;AR7&amp;"*"&amp;AS7&amp;"&amp;"&amp;AT7&amp;"*"&amp;AU7&amp;"&amp;"&amp;AV7&amp;"*"&amp;AW7&amp;"&amp;"&amp;AX7&amp;"*"&amp;AY7&amp;"
后续价格="&amp;AZ7&amp;"*"&amp;BA7&amp;""</f>
        <v>[4]
大图标=00029
小图标=00004
首次购买标记=83
后续购买标记=93
会员名=紫钻贵族
贵族赞助称号=紫钻称号
贵族鞭尸特权=鞭尸+50%
免费进地图=紫钻特权地图
每日贵族礼包=紫钻礼包
额外回收比例=200%
打怪额外爆率=100%
会员V点恢复/时=恢复+20
自动使用元宝=1
自动使用经验卷=1
仓库全开=1
随身合成=1
自动回收=1
高级材料回收=1
充值额=1000
首次礼包=100000元宝*100&amp;会员V点值+100*10&amp;双倍宝典(大)*1&amp;血龙魄珠*100&amp;洗髓丹*100&amp;体力强效神水*100&amp;神佑强效神水*100
首次价格=RMB点*100000
后续礼包=500%爆率卡*1&amp;会员V点值+100*10&amp;自动吸物【5*5范围】*1&amp;血龙魄珠*100&amp;洗髓丹*100&amp;体力强效神水*100&amp;神佑强效神水*100
后续价格=RMB点*100000</v>
      </c>
    </row>
  </sheetData>
  <mergeCells count="5">
    <mergeCell ref="O2:P2"/>
    <mergeCell ref="V2:AI2"/>
    <mergeCell ref="AJ2:AK2"/>
    <mergeCell ref="AL2:AY2"/>
    <mergeCell ref="AZ2:BA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大飞</cp:lastModifiedBy>
  <dcterms:created xsi:type="dcterms:W3CDTF">2021-12-08T06:42:00Z</dcterms:created>
  <dcterms:modified xsi:type="dcterms:W3CDTF">2021-12-20T03:07:43Z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272CD4A21A7C4A9E93DBFDA992E9F9C9</vt:lpwstr>
  </property>
  <property fmtid="{D5CDD505-2E9C-101B-9397-08002B2CF9AE}" pid="3" name="KSOProductBuildVer">
    <vt:lpwstr>2052-11.1.0.11115</vt:lpwstr>
  </property>
</Properties>
</file>