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3"/>
  </bookViews>
  <sheets>
    <sheet name="血龙之体" sheetId="1" r:id="rId1"/>
    <sheet name="先天之体" sheetId="2" r:id="rId2"/>
    <sheet name="强身修炼" sheetId="3" r:id="rId3"/>
    <sheet name="神佑修炼" sheetId="4" r:id="rId4"/>
  </sheets>
  <calcPr calcId="144525"/>
</workbook>
</file>

<file path=xl/sharedStrings.xml><?xml version="1.0" encoding="utf-8"?>
<sst xmlns="http://schemas.openxmlformats.org/spreadsheetml/2006/main" count="233" uniqueCount="23">
  <si>
    <t>序号</t>
  </si>
  <si>
    <t>给予称号</t>
  </si>
  <si>
    <t>等级</t>
  </si>
  <si>
    <t>需要材料</t>
  </si>
  <si>
    <t>数量</t>
  </si>
  <si>
    <t>所需货币</t>
  </si>
  <si>
    <t>元宝</t>
  </si>
  <si>
    <t>下级属性加成</t>
  </si>
  <si>
    <t>当前属性加成</t>
  </si>
  <si>
    <t>下一级</t>
  </si>
  <si>
    <t>配置</t>
  </si>
  <si>
    <t>血龙之体lv</t>
  </si>
  <si>
    <t>血龙魄珠</t>
  </si>
  <si>
    <t>MAX</t>
  </si>
  <si>
    <t>暴击率</t>
  </si>
  <si>
    <t>吸血比例</t>
  </si>
  <si>
    <t>破防比例</t>
  </si>
  <si>
    <t>先天之体lv</t>
  </si>
  <si>
    <t>洗髓丹</t>
  </si>
  <si>
    <t>强身修炼lv</t>
  </si>
  <si>
    <t>体力强效神水</t>
  </si>
  <si>
    <t>神佑修炼lv</t>
  </si>
  <si>
    <t>神佑强效神水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</si>
</sst>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9" fillId="22" borderId="12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M14"/>
  <sheetViews>
    <sheetView workbookViewId="0">
      <selection activeCell="B4" sqref="B4:M14"/>
    </sheetView>
  </sheetViews>
  <sheetFormatPr defaultColWidth="9" defaultRowHeight="13.5"/>
  <cols>
    <col min="1" max="1" width="9" style="4"/>
    <col min="2" max="2" width="4.375" style="4" customWidth="1"/>
    <col min="3" max="3" width="10.25" style="4" customWidth="1"/>
    <col min="4" max="4" width="4.125" style="4" customWidth="1"/>
    <col min="5" max="5" width="9" style="4" customWidth="1"/>
    <col min="6" max="6" width="4.875" style="4" customWidth="1"/>
    <col min="7" max="7" width="8.375" style="4" customWidth="1"/>
    <col min="8" max="8" width="8" style="4" customWidth="1"/>
    <col min="9" max="10" width="12" style="4" customWidth="1"/>
    <col min="11" max="11" width="6.375" style="4" customWidth="1"/>
    <col min="12" max="12" width="9" style="4"/>
    <col min="13" max="13" width="47.25" style="4" customWidth="1"/>
    <col min="14" max="16384" width="9" style="4"/>
  </cols>
  <sheetData>
    <row r="4" spans="2:1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M4" s="5" t="s">
        <v>10</v>
      </c>
    </row>
    <row r="5" s="6" customFormat="1" ht="18" customHeight="1" spans="2:13">
      <c r="B5" s="2">
        <v>0</v>
      </c>
      <c r="C5" s="2" t="s">
        <v>11</v>
      </c>
      <c r="D5" s="2">
        <v>1</v>
      </c>
      <c r="E5" s="2" t="s">
        <v>12</v>
      </c>
      <c r="F5" s="2">
        <v>3</v>
      </c>
      <c r="G5" s="2" t="s">
        <v>6</v>
      </c>
      <c r="H5" s="2">
        <v>5000</v>
      </c>
      <c r="I5" s="2">
        <v>10</v>
      </c>
      <c r="J5" s="2">
        <v>0</v>
      </c>
      <c r="K5" s="2">
        <v>1</v>
      </c>
      <c r="M5" s="7" t="str">
        <f>"["&amp;B5&amp;"]
给予称号="&amp;C5&amp;""&amp;D5&amp;"
需要材料="&amp;E5&amp;"*"&amp;F5&amp;"
所需货币="&amp;G5&amp;"*"&amp;H5&amp;"
下级属性加成="&amp;I5&amp;"
当前属性加成="&amp;J5&amp;"
下一级="&amp;K5&amp;""</f>
        <v>[0]
给予称号=血龙之体lv1
需要材料=血龙魄珠*3
所需货币=元宝*5000
下级属性加成=10
当前属性加成=0
下一级=1</v>
      </c>
    </row>
    <row r="6" ht="18" customHeight="1" spans="2:13">
      <c r="B6" s="3">
        <v>1</v>
      </c>
      <c r="C6" s="3" t="s">
        <v>11</v>
      </c>
      <c r="D6" s="3">
        <v>2</v>
      </c>
      <c r="E6" s="3" t="s">
        <v>12</v>
      </c>
      <c r="F6" s="3">
        <f>F5+F5</f>
        <v>6</v>
      </c>
      <c r="G6" s="3" t="s">
        <v>6</v>
      </c>
      <c r="H6" s="3">
        <f>H5+H5</f>
        <v>10000</v>
      </c>
      <c r="I6" s="3">
        <f>I5+10</f>
        <v>20</v>
      </c>
      <c r="J6" s="3">
        <f>I5</f>
        <v>10</v>
      </c>
      <c r="K6" s="3">
        <v>2</v>
      </c>
      <c r="M6" s="7" t="str">
        <f t="shared" ref="M6:M14" si="0">"["&amp;B6&amp;"]
给予称号="&amp;C6&amp;""&amp;D6&amp;"
需要材料="&amp;E6&amp;"*"&amp;F6&amp;"
所需货币="&amp;G6&amp;"*"&amp;H6&amp;"
下级属性加成="&amp;I6&amp;"
当前属性加成="&amp;J6&amp;"
下一级="&amp;K6&amp;""</f>
        <v>[1]
给予称号=血龙之体lv2
需要材料=血龙魄珠*6
所需货币=元宝*10000
下级属性加成=20
当前属性加成=10
下一级=2</v>
      </c>
    </row>
    <row r="7" ht="18" customHeight="1" spans="2:13">
      <c r="B7" s="3">
        <v>2</v>
      </c>
      <c r="C7" s="3" t="s">
        <v>11</v>
      </c>
      <c r="D7" s="3">
        <v>3</v>
      </c>
      <c r="E7" s="3" t="s">
        <v>12</v>
      </c>
      <c r="F7" s="3">
        <f t="shared" ref="F7:F14" si="1">F6+F6</f>
        <v>12</v>
      </c>
      <c r="G7" s="3" t="s">
        <v>6</v>
      </c>
      <c r="H7" s="3">
        <f t="shared" ref="H7:H14" si="2">H6+H6</f>
        <v>20000</v>
      </c>
      <c r="I7" s="3">
        <f t="shared" ref="I7:I14" si="3">I6+10</f>
        <v>30</v>
      </c>
      <c r="J7" s="3">
        <f t="shared" ref="J7:J14" si="4">I6</f>
        <v>20</v>
      </c>
      <c r="K7" s="3">
        <v>3</v>
      </c>
      <c r="M7" s="7" t="str">
        <f t="shared" si="0"/>
        <v>[2]
给予称号=血龙之体lv3
需要材料=血龙魄珠*12
所需货币=元宝*20000
下级属性加成=30
当前属性加成=20
下一级=3</v>
      </c>
    </row>
    <row r="8" ht="18" customHeight="1" spans="2:13">
      <c r="B8" s="3">
        <v>3</v>
      </c>
      <c r="C8" s="3" t="s">
        <v>11</v>
      </c>
      <c r="D8" s="3">
        <v>4</v>
      </c>
      <c r="E8" s="3" t="s">
        <v>12</v>
      </c>
      <c r="F8" s="3">
        <f t="shared" si="1"/>
        <v>24</v>
      </c>
      <c r="G8" s="3" t="s">
        <v>6</v>
      </c>
      <c r="H8" s="3">
        <f t="shared" si="2"/>
        <v>40000</v>
      </c>
      <c r="I8" s="3">
        <f t="shared" si="3"/>
        <v>40</v>
      </c>
      <c r="J8" s="3">
        <f t="shared" si="4"/>
        <v>30</v>
      </c>
      <c r="K8" s="3">
        <v>4</v>
      </c>
      <c r="M8" s="7" t="str">
        <f t="shared" si="0"/>
        <v>[3]
给予称号=血龙之体lv4
需要材料=血龙魄珠*24
所需货币=元宝*40000
下级属性加成=40
当前属性加成=30
下一级=4</v>
      </c>
    </row>
    <row r="9" ht="18" customHeight="1" spans="2:13">
      <c r="B9" s="3">
        <v>4</v>
      </c>
      <c r="C9" s="3" t="s">
        <v>11</v>
      </c>
      <c r="D9" s="3">
        <v>5</v>
      </c>
      <c r="E9" s="3" t="s">
        <v>12</v>
      </c>
      <c r="F9" s="3">
        <f t="shared" si="1"/>
        <v>48</v>
      </c>
      <c r="G9" s="3" t="s">
        <v>6</v>
      </c>
      <c r="H9" s="3">
        <f t="shared" si="2"/>
        <v>80000</v>
      </c>
      <c r="I9" s="3">
        <f t="shared" si="3"/>
        <v>50</v>
      </c>
      <c r="J9" s="3">
        <f t="shared" si="4"/>
        <v>40</v>
      </c>
      <c r="K9" s="3">
        <v>5</v>
      </c>
      <c r="M9" s="7" t="str">
        <f t="shared" si="0"/>
        <v>[4]
给予称号=血龙之体lv5
需要材料=血龙魄珠*48
所需货币=元宝*80000
下级属性加成=50
当前属性加成=40
下一级=5</v>
      </c>
    </row>
    <row r="10" ht="18" customHeight="1" spans="2:13">
      <c r="B10" s="3">
        <v>5</v>
      </c>
      <c r="C10" s="3" t="s">
        <v>11</v>
      </c>
      <c r="D10" s="3">
        <v>6</v>
      </c>
      <c r="E10" s="3" t="s">
        <v>12</v>
      </c>
      <c r="F10" s="3">
        <f t="shared" si="1"/>
        <v>96</v>
      </c>
      <c r="G10" s="3" t="s">
        <v>6</v>
      </c>
      <c r="H10" s="3">
        <f t="shared" si="2"/>
        <v>160000</v>
      </c>
      <c r="I10" s="3">
        <f t="shared" si="3"/>
        <v>60</v>
      </c>
      <c r="J10" s="3">
        <f t="shared" si="4"/>
        <v>50</v>
      </c>
      <c r="K10" s="3">
        <v>6</v>
      </c>
      <c r="M10" s="7" t="str">
        <f t="shared" si="0"/>
        <v>[5]
给予称号=血龙之体lv6
需要材料=血龙魄珠*96
所需货币=元宝*160000
下级属性加成=60
当前属性加成=50
下一级=6</v>
      </c>
    </row>
    <row r="11" ht="18" customHeight="1" spans="2:13">
      <c r="B11" s="3">
        <v>6</v>
      </c>
      <c r="C11" s="3" t="s">
        <v>11</v>
      </c>
      <c r="D11" s="3">
        <v>7</v>
      </c>
      <c r="E11" s="3" t="s">
        <v>12</v>
      </c>
      <c r="F11" s="3">
        <f t="shared" si="1"/>
        <v>192</v>
      </c>
      <c r="G11" s="3" t="s">
        <v>6</v>
      </c>
      <c r="H11" s="3">
        <f t="shared" si="2"/>
        <v>320000</v>
      </c>
      <c r="I11" s="3">
        <f t="shared" si="3"/>
        <v>70</v>
      </c>
      <c r="J11" s="3">
        <f t="shared" si="4"/>
        <v>60</v>
      </c>
      <c r="K11" s="3">
        <v>7</v>
      </c>
      <c r="M11" s="7" t="str">
        <f t="shared" si="0"/>
        <v>[6]
给予称号=血龙之体lv7
需要材料=血龙魄珠*192
所需货币=元宝*320000
下级属性加成=70
当前属性加成=60
下一级=7</v>
      </c>
    </row>
    <row r="12" ht="18" customHeight="1" spans="2:13">
      <c r="B12" s="3">
        <v>7</v>
      </c>
      <c r="C12" s="3" t="s">
        <v>11</v>
      </c>
      <c r="D12" s="3">
        <v>8</v>
      </c>
      <c r="E12" s="3" t="s">
        <v>12</v>
      </c>
      <c r="F12" s="3">
        <f t="shared" si="1"/>
        <v>384</v>
      </c>
      <c r="G12" s="3" t="s">
        <v>6</v>
      </c>
      <c r="H12" s="3">
        <f t="shared" si="2"/>
        <v>640000</v>
      </c>
      <c r="I12" s="3">
        <f t="shared" si="3"/>
        <v>80</v>
      </c>
      <c r="J12" s="3">
        <f t="shared" si="4"/>
        <v>70</v>
      </c>
      <c r="K12" s="3">
        <v>8</v>
      </c>
      <c r="M12" s="7" t="str">
        <f t="shared" si="0"/>
        <v>[7]
给予称号=血龙之体lv8
需要材料=血龙魄珠*384
所需货币=元宝*640000
下级属性加成=80
当前属性加成=70
下一级=8</v>
      </c>
    </row>
    <row r="13" ht="18" customHeight="1" spans="2:13">
      <c r="B13" s="3">
        <v>8</v>
      </c>
      <c r="C13" s="3" t="s">
        <v>11</v>
      </c>
      <c r="D13" s="3">
        <v>9</v>
      </c>
      <c r="E13" s="3" t="s">
        <v>12</v>
      </c>
      <c r="F13" s="3">
        <f t="shared" si="1"/>
        <v>768</v>
      </c>
      <c r="G13" s="3" t="s">
        <v>6</v>
      </c>
      <c r="H13" s="3">
        <f t="shared" si="2"/>
        <v>1280000</v>
      </c>
      <c r="I13" s="3">
        <f t="shared" si="3"/>
        <v>90</v>
      </c>
      <c r="J13" s="3">
        <f t="shared" si="4"/>
        <v>80</v>
      </c>
      <c r="K13" s="3">
        <v>9</v>
      </c>
      <c r="M13" s="7" t="str">
        <f t="shared" si="0"/>
        <v>[8]
给予称号=血龙之体lv9
需要材料=血龙魄珠*768
所需货币=元宝*1280000
下级属性加成=90
当前属性加成=80
下一级=9</v>
      </c>
    </row>
    <row r="14" ht="18" customHeight="1" spans="2:13">
      <c r="B14" s="3">
        <v>9</v>
      </c>
      <c r="C14" s="3" t="s">
        <v>11</v>
      </c>
      <c r="D14" s="3">
        <v>10</v>
      </c>
      <c r="E14" s="3" t="s">
        <v>12</v>
      </c>
      <c r="F14" s="3">
        <f t="shared" si="1"/>
        <v>1536</v>
      </c>
      <c r="G14" s="3" t="s">
        <v>6</v>
      </c>
      <c r="H14" s="3">
        <f t="shared" si="2"/>
        <v>2560000</v>
      </c>
      <c r="I14" s="3">
        <f t="shared" si="3"/>
        <v>100</v>
      </c>
      <c r="J14" s="3">
        <f t="shared" si="4"/>
        <v>90</v>
      </c>
      <c r="K14" s="3" t="s">
        <v>13</v>
      </c>
      <c r="M14" s="7" t="str">
        <f t="shared" si="0"/>
        <v>[9]
给予称号=血龙之体lv10
需要材料=血龙魄珠*1536
所需货币=元宝*2560000
下级属性加成=100
当前属性加成=90
下一级=MAX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R13"/>
  <sheetViews>
    <sheetView workbookViewId="0">
      <selection activeCell="O24" sqref="O23:O24"/>
    </sheetView>
  </sheetViews>
  <sheetFormatPr defaultColWidth="9" defaultRowHeight="13.5"/>
  <cols>
    <col min="1" max="2" width="9" style="4"/>
    <col min="3" max="3" width="5.125" style="4" customWidth="1"/>
    <col min="4" max="4" width="12.375" style="4" customWidth="1"/>
    <col min="5" max="5" width="4.25" style="4" customWidth="1"/>
    <col min="6" max="6" width="8.625" style="4" customWidth="1"/>
    <col min="7" max="7" width="5.875" style="4" customWidth="1"/>
    <col min="8" max="8" width="9" style="4"/>
    <col min="9" max="9" width="8.625" style="4" customWidth="1"/>
    <col min="10" max="10" width="7.875" style="4" customWidth="1"/>
    <col min="11" max="12" width="8.5" style="4" customWidth="1"/>
    <col min="13" max="13" width="6.25" style="4" customWidth="1"/>
    <col min="14" max="14" width="8" style="4" customWidth="1"/>
    <col min="15" max="15" width="8.125" style="4" customWidth="1"/>
    <col min="16" max="16" width="6" style="4" customWidth="1"/>
    <col min="17" max="17" width="9" style="4"/>
    <col min="18" max="18" width="28.375" style="4" customWidth="1"/>
    <col min="19" max="16384" width="9" style="4"/>
  </cols>
  <sheetData>
    <row r="2" spans="10:15">
      <c r="J2" s="8" t="s">
        <v>7</v>
      </c>
      <c r="K2" s="9"/>
      <c r="L2" s="10"/>
      <c r="M2" s="1" t="s">
        <v>8</v>
      </c>
      <c r="N2" s="1"/>
      <c r="O2" s="1"/>
    </row>
    <row r="3" spans="3:18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1" t="s">
        <v>14</v>
      </c>
      <c r="K3" s="11" t="s">
        <v>15</v>
      </c>
      <c r="L3" s="11" t="s">
        <v>16</v>
      </c>
      <c r="M3" s="11" t="s">
        <v>14</v>
      </c>
      <c r="N3" s="11" t="s">
        <v>15</v>
      </c>
      <c r="O3" s="11" t="s">
        <v>16</v>
      </c>
      <c r="P3" s="1" t="s">
        <v>9</v>
      </c>
      <c r="R3" s="5" t="s">
        <v>10</v>
      </c>
    </row>
    <row r="4" ht="18" customHeight="1" spans="3:18">
      <c r="C4" s="2">
        <v>0</v>
      </c>
      <c r="D4" s="2" t="s">
        <v>17</v>
      </c>
      <c r="E4" s="2">
        <v>1</v>
      </c>
      <c r="F4" s="2" t="s">
        <v>18</v>
      </c>
      <c r="G4" s="2">
        <v>3</v>
      </c>
      <c r="H4" s="2" t="s">
        <v>6</v>
      </c>
      <c r="I4" s="2">
        <v>5000</v>
      </c>
      <c r="J4" s="2">
        <v>1</v>
      </c>
      <c r="K4" s="2">
        <v>1</v>
      </c>
      <c r="L4" s="2">
        <v>1</v>
      </c>
      <c r="M4" s="2">
        <v>0</v>
      </c>
      <c r="N4" s="2">
        <v>0</v>
      </c>
      <c r="O4" s="2">
        <v>0</v>
      </c>
      <c r="P4" s="2">
        <v>1</v>
      </c>
      <c r="Q4" s="6"/>
      <c r="R4" s="7" t="str">
        <f>"["&amp;C4&amp;"]
给予称号="&amp;D4&amp;""&amp;E4&amp;"
需要材料="&amp;F4&amp;"*"&amp;G4&amp;"
所需货币="&amp;H4&amp;"*"&amp;I4&amp;"
下级属性加成="&amp;J4&amp;","&amp;K4&amp;","&amp;L4&amp;"
当前属性加成="&amp;M4&amp;","&amp;N4&amp;","&amp;O4&amp;"
下一级="&amp;P4&amp;""</f>
        <v>[0]
给予称号=先天之体lv1
需要材料=洗髓丹*3
所需货币=元宝*5000
下级属性加成=1,1,1
当前属性加成=0,0,0
下一级=1</v>
      </c>
    </row>
    <row r="5" ht="18" customHeight="1" spans="3:18">
      <c r="C5" s="3">
        <v>1</v>
      </c>
      <c r="D5" s="3" t="s">
        <v>17</v>
      </c>
      <c r="E5" s="3">
        <v>2</v>
      </c>
      <c r="F5" s="3" t="s">
        <v>18</v>
      </c>
      <c r="G5" s="3">
        <f t="shared" ref="G5:G13" si="0">G4+G4</f>
        <v>6</v>
      </c>
      <c r="H5" s="3" t="s">
        <v>6</v>
      </c>
      <c r="I5" s="3">
        <f t="shared" ref="I5:I13" si="1">I4+I4</f>
        <v>10000</v>
      </c>
      <c r="J5" s="2">
        <v>2</v>
      </c>
      <c r="K5" s="2">
        <v>2</v>
      </c>
      <c r="L5" s="2">
        <v>2</v>
      </c>
      <c r="M5" s="3">
        <f>J4</f>
        <v>1</v>
      </c>
      <c r="N5" s="3">
        <f>K4</f>
        <v>1</v>
      </c>
      <c r="O5" s="3">
        <f>L4</f>
        <v>1</v>
      </c>
      <c r="P5" s="3">
        <v>2</v>
      </c>
      <c r="R5" s="7" t="str">
        <f t="shared" ref="R5:R13" si="2">"["&amp;C5&amp;"]
给予称号="&amp;D5&amp;""&amp;E5&amp;"
需要材料="&amp;F5&amp;"*"&amp;G5&amp;"
所需货币="&amp;H5&amp;"*"&amp;I5&amp;"
下级属性加成="&amp;J5&amp;","&amp;K5&amp;","&amp;L5&amp;"
当前属性加成="&amp;M5&amp;","&amp;N5&amp;","&amp;O5&amp;"
下一级="&amp;P5&amp;""</f>
        <v>[1]
给予称号=先天之体lv2
需要材料=洗髓丹*6
所需货币=元宝*10000
下级属性加成=2,2,2
当前属性加成=1,1,1
下一级=2</v>
      </c>
    </row>
    <row r="6" ht="18" customHeight="1" spans="3:18">
      <c r="C6" s="3">
        <v>2</v>
      </c>
      <c r="D6" s="3" t="s">
        <v>17</v>
      </c>
      <c r="E6" s="3">
        <v>3</v>
      </c>
      <c r="F6" s="3" t="s">
        <v>18</v>
      </c>
      <c r="G6" s="3">
        <f t="shared" si="0"/>
        <v>12</v>
      </c>
      <c r="H6" s="3" t="s">
        <v>6</v>
      </c>
      <c r="I6" s="3">
        <f t="shared" si="1"/>
        <v>20000</v>
      </c>
      <c r="J6" s="2">
        <v>3</v>
      </c>
      <c r="K6" s="2">
        <v>3</v>
      </c>
      <c r="L6" s="2">
        <v>3</v>
      </c>
      <c r="M6" s="3">
        <f t="shared" ref="M6:M13" si="3">J5</f>
        <v>2</v>
      </c>
      <c r="N6" s="3">
        <f t="shared" ref="N6:N13" si="4">K5</f>
        <v>2</v>
      </c>
      <c r="O6" s="3">
        <f t="shared" ref="O6:O13" si="5">L5</f>
        <v>2</v>
      </c>
      <c r="P6" s="3">
        <v>3</v>
      </c>
      <c r="R6" s="7" t="str">
        <f t="shared" si="2"/>
        <v>[2]
给予称号=先天之体lv3
需要材料=洗髓丹*12
所需货币=元宝*20000
下级属性加成=3,3,3
当前属性加成=2,2,2
下一级=3</v>
      </c>
    </row>
    <row r="7" ht="18" customHeight="1" spans="3:18">
      <c r="C7" s="3">
        <v>3</v>
      </c>
      <c r="D7" s="3" t="s">
        <v>17</v>
      </c>
      <c r="E7" s="3">
        <v>4</v>
      </c>
      <c r="F7" s="3" t="s">
        <v>18</v>
      </c>
      <c r="G7" s="3">
        <f t="shared" si="0"/>
        <v>24</v>
      </c>
      <c r="H7" s="3" t="s">
        <v>6</v>
      </c>
      <c r="I7" s="3">
        <f t="shared" si="1"/>
        <v>40000</v>
      </c>
      <c r="J7" s="2">
        <v>4</v>
      </c>
      <c r="K7" s="2">
        <v>4</v>
      </c>
      <c r="L7" s="2">
        <v>4</v>
      </c>
      <c r="M7" s="3">
        <f t="shared" si="3"/>
        <v>3</v>
      </c>
      <c r="N7" s="3">
        <f t="shared" si="4"/>
        <v>3</v>
      </c>
      <c r="O7" s="3">
        <f t="shared" si="5"/>
        <v>3</v>
      </c>
      <c r="P7" s="3">
        <v>4</v>
      </c>
      <c r="R7" s="7" t="str">
        <f t="shared" si="2"/>
        <v>[3]
给予称号=先天之体lv4
需要材料=洗髓丹*24
所需货币=元宝*40000
下级属性加成=4,4,4
当前属性加成=3,3,3
下一级=4</v>
      </c>
    </row>
    <row r="8" ht="18" customHeight="1" spans="3:18">
      <c r="C8" s="3">
        <v>4</v>
      </c>
      <c r="D8" s="3" t="s">
        <v>17</v>
      </c>
      <c r="E8" s="3">
        <v>5</v>
      </c>
      <c r="F8" s="3" t="s">
        <v>18</v>
      </c>
      <c r="G8" s="3">
        <f t="shared" si="0"/>
        <v>48</v>
      </c>
      <c r="H8" s="3" t="s">
        <v>6</v>
      </c>
      <c r="I8" s="3">
        <f t="shared" si="1"/>
        <v>80000</v>
      </c>
      <c r="J8" s="2">
        <v>5</v>
      </c>
      <c r="K8" s="2">
        <v>5</v>
      </c>
      <c r="L8" s="2">
        <v>5</v>
      </c>
      <c r="M8" s="3">
        <f t="shared" si="3"/>
        <v>4</v>
      </c>
      <c r="N8" s="3">
        <f t="shared" si="4"/>
        <v>4</v>
      </c>
      <c r="O8" s="3">
        <f t="shared" si="5"/>
        <v>4</v>
      </c>
      <c r="P8" s="3">
        <v>5</v>
      </c>
      <c r="R8" s="7" t="str">
        <f t="shared" si="2"/>
        <v>[4]
给予称号=先天之体lv5
需要材料=洗髓丹*48
所需货币=元宝*80000
下级属性加成=5,5,5
当前属性加成=4,4,4
下一级=5</v>
      </c>
    </row>
    <row r="9" ht="18" customHeight="1" spans="3:18">
      <c r="C9" s="3">
        <v>5</v>
      </c>
      <c r="D9" s="3" t="s">
        <v>17</v>
      </c>
      <c r="E9" s="3">
        <v>6</v>
      </c>
      <c r="F9" s="3" t="s">
        <v>18</v>
      </c>
      <c r="G9" s="3">
        <f t="shared" si="0"/>
        <v>96</v>
      </c>
      <c r="H9" s="3" t="s">
        <v>6</v>
      </c>
      <c r="I9" s="3">
        <f t="shared" si="1"/>
        <v>160000</v>
      </c>
      <c r="J9" s="2">
        <v>6</v>
      </c>
      <c r="K9" s="2">
        <v>6</v>
      </c>
      <c r="L9" s="2">
        <v>6</v>
      </c>
      <c r="M9" s="3">
        <f t="shared" si="3"/>
        <v>5</v>
      </c>
      <c r="N9" s="3">
        <f t="shared" si="4"/>
        <v>5</v>
      </c>
      <c r="O9" s="3">
        <f t="shared" si="5"/>
        <v>5</v>
      </c>
      <c r="P9" s="3">
        <v>6</v>
      </c>
      <c r="R9" s="7" t="str">
        <f t="shared" si="2"/>
        <v>[5]
给予称号=先天之体lv6
需要材料=洗髓丹*96
所需货币=元宝*160000
下级属性加成=6,6,6
当前属性加成=5,5,5
下一级=6</v>
      </c>
    </row>
    <row r="10" ht="18" customHeight="1" spans="3:18">
      <c r="C10" s="3">
        <v>6</v>
      </c>
      <c r="D10" s="3" t="s">
        <v>17</v>
      </c>
      <c r="E10" s="3">
        <v>7</v>
      </c>
      <c r="F10" s="3" t="s">
        <v>18</v>
      </c>
      <c r="G10" s="3">
        <f t="shared" si="0"/>
        <v>192</v>
      </c>
      <c r="H10" s="3" t="s">
        <v>6</v>
      </c>
      <c r="I10" s="3">
        <f t="shared" si="1"/>
        <v>320000</v>
      </c>
      <c r="J10" s="2">
        <v>7</v>
      </c>
      <c r="K10" s="2">
        <v>7</v>
      </c>
      <c r="L10" s="2">
        <v>7</v>
      </c>
      <c r="M10" s="3">
        <f t="shared" si="3"/>
        <v>6</v>
      </c>
      <c r="N10" s="3">
        <f t="shared" si="4"/>
        <v>6</v>
      </c>
      <c r="O10" s="3">
        <f t="shared" si="5"/>
        <v>6</v>
      </c>
      <c r="P10" s="3">
        <v>7</v>
      </c>
      <c r="R10" s="7" t="str">
        <f t="shared" si="2"/>
        <v>[6]
给予称号=先天之体lv7
需要材料=洗髓丹*192
所需货币=元宝*320000
下级属性加成=7,7,7
当前属性加成=6,6,6
下一级=7</v>
      </c>
    </row>
    <row r="11" ht="18" customHeight="1" spans="3:18">
      <c r="C11" s="3">
        <v>7</v>
      </c>
      <c r="D11" s="3" t="s">
        <v>17</v>
      </c>
      <c r="E11" s="3">
        <v>8</v>
      </c>
      <c r="F11" s="3" t="s">
        <v>18</v>
      </c>
      <c r="G11" s="3">
        <f t="shared" si="0"/>
        <v>384</v>
      </c>
      <c r="H11" s="3" t="s">
        <v>6</v>
      </c>
      <c r="I11" s="3">
        <f t="shared" si="1"/>
        <v>640000</v>
      </c>
      <c r="J11" s="2">
        <v>8</v>
      </c>
      <c r="K11" s="2">
        <v>8</v>
      </c>
      <c r="L11" s="2">
        <v>8</v>
      </c>
      <c r="M11" s="3">
        <f t="shared" si="3"/>
        <v>7</v>
      </c>
      <c r="N11" s="3">
        <f t="shared" si="4"/>
        <v>7</v>
      </c>
      <c r="O11" s="3">
        <f t="shared" si="5"/>
        <v>7</v>
      </c>
      <c r="P11" s="3">
        <v>8</v>
      </c>
      <c r="R11" s="7" t="str">
        <f t="shared" si="2"/>
        <v>[7]
给予称号=先天之体lv8
需要材料=洗髓丹*384
所需货币=元宝*640000
下级属性加成=8,8,8
当前属性加成=7,7,7
下一级=8</v>
      </c>
    </row>
    <row r="12" ht="18" customHeight="1" spans="3:18">
      <c r="C12" s="3">
        <v>8</v>
      </c>
      <c r="D12" s="3" t="s">
        <v>17</v>
      </c>
      <c r="E12" s="3">
        <v>9</v>
      </c>
      <c r="F12" s="3" t="s">
        <v>18</v>
      </c>
      <c r="G12" s="3">
        <f t="shared" si="0"/>
        <v>768</v>
      </c>
      <c r="H12" s="3" t="s">
        <v>6</v>
      </c>
      <c r="I12" s="3">
        <f t="shared" si="1"/>
        <v>1280000</v>
      </c>
      <c r="J12" s="2">
        <v>9</v>
      </c>
      <c r="K12" s="2">
        <v>9</v>
      </c>
      <c r="L12" s="2">
        <v>9</v>
      </c>
      <c r="M12" s="3">
        <f t="shared" si="3"/>
        <v>8</v>
      </c>
      <c r="N12" s="3">
        <f t="shared" si="4"/>
        <v>8</v>
      </c>
      <c r="O12" s="3">
        <f t="shared" si="5"/>
        <v>8</v>
      </c>
      <c r="P12" s="3">
        <v>9</v>
      </c>
      <c r="R12" s="7" t="str">
        <f t="shared" si="2"/>
        <v>[8]
给予称号=先天之体lv9
需要材料=洗髓丹*768
所需货币=元宝*1280000
下级属性加成=9,9,9
当前属性加成=8,8,8
下一级=9</v>
      </c>
    </row>
    <row r="13" ht="18" customHeight="1" spans="3:18">
      <c r="C13" s="3">
        <v>9</v>
      </c>
      <c r="D13" s="3" t="s">
        <v>17</v>
      </c>
      <c r="E13" s="3">
        <v>10</v>
      </c>
      <c r="F13" s="3" t="s">
        <v>18</v>
      </c>
      <c r="G13" s="3">
        <f t="shared" si="0"/>
        <v>1536</v>
      </c>
      <c r="H13" s="3" t="s">
        <v>6</v>
      </c>
      <c r="I13" s="3">
        <f t="shared" si="1"/>
        <v>2560000</v>
      </c>
      <c r="J13" s="2">
        <v>10</v>
      </c>
      <c r="K13" s="2">
        <v>10</v>
      </c>
      <c r="L13" s="2">
        <v>10</v>
      </c>
      <c r="M13" s="3">
        <f t="shared" si="3"/>
        <v>9</v>
      </c>
      <c r="N13" s="3">
        <f t="shared" si="4"/>
        <v>9</v>
      </c>
      <c r="O13" s="3">
        <f t="shared" si="5"/>
        <v>9</v>
      </c>
      <c r="P13" s="3" t="s">
        <v>13</v>
      </c>
      <c r="R13" s="7" t="str">
        <f t="shared" si="2"/>
        <v>[9]
给予称号=先天之体lv10
需要材料=洗髓丹*1536
所需货币=元宝*2560000
下级属性加成=10,10,10
当前属性加成=9,9,9
下一级=MAX</v>
      </c>
    </row>
  </sheetData>
  <mergeCells count="1">
    <mergeCell ref="J2:L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N33"/>
  <sheetViews>
    <sheetView topLeftCell="A20" workbookViewId="0">
      <selection activeCell="I43" sqref="I43"/>
    </sheetView>
  </sheetViews>
  <sheetFormatPr defaultColWidth="9" defaultRowHeight="13.5"/>
  <cols>
    <col min="3" max="3" width="5.375" customWidth="1"/>
    <col min="4" max="4" width="11.875" customWidth="1"/>
    <col min="5" max="5" width="4.75" customWidth="1"/>
    <col min="6" max="6" width="14.25" customWidth="1"/>
    <col min="7" max="7" width="6.875" customWidth="1"/>
    <col min="8" max="8" width="8.25" customWidth="1"/>
    <col min="9" max="9" width="9.875" customWidth="1"/>
    <col min="10" max="10" width="12.5" customWidth="1"/>
    <col min="11" max="11" width="12.625" customWidth="1"/>
    <col min="12" max="12" width="6.875" customWidth="1"/>
    <col min="14" max="14" width="24" customWidth="1"/>
  </cols>
  <sheetData>
    <row r="3" spans="3:14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4"/>
      <c r="N3" s="5" t="s">
        <v>10</v>
      </c>
    </row>
    <row r="4" ht="23" customHeight="1" spans="3:14">
      <c r="C4" s="2">
        <v>0</v>
      </c>
      <c r="D4" s="2" t="s">
        <v>19</v>
      </c>
      <c r="E4" s="2">
        <v>1</v>
      </c>
      <c r="F4" s="2" t="s">
        <v>20</v>
      </c>
      <c r="G4" s="2">
        <v>3</v>
      </c>
      <c r="H4" s="2" t="s">
        <v>6</v>
      </c>
      <c r="I4" s="2">
        <v>5000</v>
      </c>
      <c r="J4" s="2">
        <v>100</v>
      </c>
      <c r="K4" s="2">
        <v>0</v>
      </c>
      <c r="L4" s="2">
        <v>1</v>
      </c>
      <c r="M4" s="6"/>
      <c r="N4" s="7" t="str">
        <f t="shared" ref="N4:N13" si="0">"["&amp;C4&amp;"]
给予称号="&amp;D4&amp;""&amp;E4&amp;"
需要材料="&amp;F4&amp;"*"&amp;G4&amp;"
所需货币="&amp;H4&amp;"*"&amp;I4&amp;"
下级属性加成="&amp;J4&amp;"
当前属性加成="&amp;K4&amp;"
下一级="&amp;L4&amp;""</f>
        <v>[0]
给予称号=强身修炼lv1
需要材料=体力强效神水*3
所需货币=元宝*5000
下级属性加成=100
当前属性加成=0
下一级=1</v>
      </c>
    </row>
    <row r="5" ht="23" customHeight="1" spans="3:14">
      <c r="C5" s="3">
        <v>1</v>
      </c>
      <c r="D5" s="3" t="s">
        <v>19</v>
      </c>
      <c r="E5" s="3">
        <v>2</v>
      </c>
      <c r="F5" s="3" t="s">
        <v>20</v>
      </c>
      <c r="G5" s="3">
        <f>G4+3+3</f>
        <v>9</v>
      </c>
      <c r="H5" s="3" t="s">
        <v>6</v>
      </c>
      <c r="I5" s="3">
        <f>I4+5000+5000</f>
        <v>15000</v>
      </c>
      <c r="J5" s="3">
        <f>J4+200</f>
        <v>300</v>
      </c>
      <c r="K5" s="3">
        <f t="shared" ref="K5:K13" si="1">J4</f>
        <v>100</v>
      </c>
      <c r="L5" s="3">
        <v>2</v>
      </c>
      <c r="M5" s="4"/>
      <c r="N5" s="7" t="str">
        <f t="shared" si="0"/>
        <v>[1]
给予称号=强身修炼lv2
需要材料=体力强效神水*9
所需货币=元宝*15000
下级属性加成=300
当前属性加成=100
下一级=2</v>
      </c>
    </row>
    <row r="6" ht="23" customHeight="1" spans="3:14">
      <c r="C6" s="3">
        <v>2</v>
      </c>
      <c r="D6" s="3" t="s">
        <v>19</v>
      </c>
      <c r="E6" s="3">
        <v>3</v>
      </c>
      <c r="F6" s="3" t="s">
        <v>20</v>
      </c>
      <c r="G6" s="3">
        <f t="shared" ref="G6:G34" si="2">G5+3+3</f>
        <v>15</v>
      </c>
      <c r="H6" s="3" t="s">
        <v>6</v>
      </c>
      <c r="I6" s="3">
        <f t="shared" ref="I6:I34" si="3">I5+5000+5000</f>
        <v>25000</v>
      </c>
      <c r="J6" s="3">
        <f>J5+200</f>
        <v>500</v>
      </c>
      <c r="K6" s="3">
        <f t="shared" si="1"/>
        <v>300</v>
      </c>
      <c r="L6" s="3">
        <v>3</v>
      </c>
      <c r="M6" s="4"/>
      <c r="N6" s="7" t="str">
        <f t="shared" si="0"/>
        <v>[2]
给予称号=强身修炼lv3
需要材料=体力强效神水*15
所需货币=元宝*25000
下级属性加成=500
当前属性加成=300
下一级=3</v>
      </c>
    </row>
    <row r="7" ht="23" customHeight="1" spans="3:14">
      <c r="C7" s="3">
        <v>3</v>
      </c>
      <c r="D7" s="3" t="s">
        <v>19</v>
      </c>
      <c r="E7" s="3">
        <v>4</v>
      </c>
      <c r="F7" s="3" t="s">
        <v>20</v>
      </c>
      <c r="G7" s="3">
        <f t="shared" si="2"/>
        <v>21</v>
      </c>
      <c r="H7" s="3" t="s">
        <v>6</v>
      </c>
      <c r="I7" s="3">
        <f t="shared" si="3"/>
        <v>35000</v>
      </c>
      <c r="J7" s="3">
        <f t="shared" ref="J6:J34" si="4">J6+200</f>
        <v>700</v>
      </c>
      <c r="K7" s="3">
        <f t="shared" si="1"/>
        <v>500</v>
      </c>
      <c r="L7" s="3">
        <v>4</v>
      </c>
      <c r="M7" s="4"/>
      <c r="N7" s="7" t="str">
        <f t="shared" si="0"/>
        <v>[3]
给予称号=强身修炼lv4
需要材料=体力强效神水*21
所需货币=元宝*35000
下级属性加成=700
当前属性加成=500
下一级=4</v>
      </c>
    </row>
    <row r="8" ht="23" customHeight="1" spans="3:14">
      <c r="C8" s="3">
        <v>4</v>
      </c>
      <c r="D8" s="3" t="s">
        <v>19</v>
      </c>
      <c r="E8" s="3">
        <v>5</v>
      </c>
      <c r="F8" s="3" t="s">
        <v>20</v>
      </c>
      <c r="G8" s="3">
        <f t="shared" si="2"/>
        <v>27</v>
      </c>
      <c r="H8" s="3" t="s">
        <v>6</v>
      </c>
      <c r="I8" s="3">
        <f t="shared" si="3"/>
        <v>45000</v>
      </c>
      <c r="J8" s="3">
        <f t="shared" si="4"/>
        <v>900</v>
      </c>
      <c r="K8" s="3">
        <f t="shared" si="1"/>
        <v>700</v>
      </c>
      <c r="L8" s="3">
        <v>5</v>
      </c>
      <c r="M8" s="4"/>
      <c r="N8" s="7" t="str">
        <f t="shared" si="0"/>
        <v>[4]
给予称号=强身修炼lv5
需要材料=体力强效神水*27
所需货币=元宝*45000
下级属性加成=900
当前属性加成=700
下一级=5</v>
      </c>
    </row>
    <row r="9" ht="23" customHeight="1" spans="3:14">
      <c r="C9" s="3">
        <v>5</v>
      </c>
      <c r="D9" s="3" t="s">
        <v>19</v>
      </c>
      <c r="E9" s="3">
        <v>6</v>
      </c>
      <c r="F9" s="3" t="s">
        <v>20</v>
      </c>
      <c r="G9" s="3">
        <f t="shared" si="2"/>
        <v>33</v>
      </c>
      <c r="H9" s="3" t="s">
        <v>6</v>
      </c>
      <c r="I9" s="3">
        <f t="shared" si="3"/>
        <v>55000</v>
      </c>
      <c r="J9" s="3">
        <f t="shared" si="4"/>
        <v>1100</v>
      </c>
      <c r="K9" s="3">
        <f t="shared" si="1"/>
        <v>900</v>
      </c>
      <c r="L9" s="3">
        <v>6</v>
      </c>
      <c r="M9" s="4"/>
      <c r="N9" s="7" t="str">
        <f t="shared" si="0"/>
        <v>[5]
给予称号=强身修炼lv6
需要材料=体力强效神水*33
所需货币=元宝*55000
下级属性加成=1100
当前属性加成=900
下一级=6</v>
      </c>
    </row>
    <row r="10" ht="23" customHeight="1" spans="3:14">
      <c r="C10" s="3">
        <v>6</v>
      </c>
      <c r="D10" s="3" t="s">
        <v>19</v>
      </c>
      <c r="E10" s="3">
        <v>7</v>
      </c>
      <c r="F10" s="3" t="s">
        <v>20</v>
      </c>
      <c r="G10" s="3">
        <f t="shared" si="2"/>
        <v>39</v>
      </c>
      <c r="H10" s="3" t="s">
        <v>6</v>
      </c>
      <c r="I10" s="3">
        <f t="shared" si="3"/>
        <v>65000</v>
      </c>
      <c r="J10" s="3">
        <f t="shared" si="4"/>
        <v>1300</v>
      </c>
      <c r="K10" s="3">
        <f t="shared" si="1"/>
        <v>1100</v>
      </c>
      <c r="L10" s="3">
        <v>7</v>
      </c>
      <c r="M10" s="4"/>
      <c r="N10" s="7" t="str">
        <f t="shared" si="0"/>
        <v>[6]
给予称号=强身修炼lv7
需要材料=体力强效神水*39
所需货币=元宝*65000
下级属性加成=1300
当前属性加成=1100
下一级=7</v>
      </c>
    </row>
    <row r="11" ht="23" customHeight="1" spans="3:14">
      <c r="C11" s="3">
        <v>7</v>
      </c>
      <c r="D11" s="3" t="s">
        <v>19</v>
      </c>
      <c r="E11" s="3">
        <v>8</v>
      </c>
      <c r="F11" s="3" t="s">
        <v>20</v>
      </c>
      <c r="G11" s="3">
        <f t="shared" si="2"/>
        <v>45</v>
      </c>
      <c r="H11" s="3" t="s">
        <v>6</v>
      </c>
      <c r="I11" s="3">
        <f t="shared" si="3"/>
        <v>75000</v>
      </c>
      <c r="J11" s="3">
        <f t="shared" si="4"/>
        <v>1500</v>
      </c>
      <c r="K11" s="3">
        <f t="shared" si="1"/>
        <v>1300</v>
      </c>
      <c r="L11" s="3">
        <v>8</v>
      </c>
      <c r="M11" s="4"/>
      <c r="N11" s="7" t="str">
        <f t="shared" si="0"/>
        <v>[7]
给予称号=强身修炼lv8
需要材料=体力强效神水*45
所需货币=元宝*75000
下级属性加成=1500
当前属性加成=1300
下一级=8</v>
      </c>
    </row>
    <row r="12" ht="23" customHeight="1" spans="3:14">
      <c r="C12" s="3">
        <v>8</v>
      </c>
      <c r="D12" s="3" t="s">
        <v>19</v>
      </c>
      <c r="E12" s="3">
        <v>9</v>
      </c>
      <c r="F12" s="3" t="s">
        <v>20</v>
      </c>
      <c r="G12" s="3">
        <f t="shared" si="2"/>
        <v>51</v>
      </c>
      <c r="H12" s="3" t="s">
        <v>6</v>
      </c>
      <c r="I12" s="3">
        <f t="shared" si="3"/>
        <v>85000</v>
      </c>
      <c r="J12" s="3">
        <f t="shared" si="4"/>
        <v>1700</v>
      </c>
      <c r="K12" s="3">
        <f t="shared" si="1"/>
        <v>1500</v>
      </c>
      <c r="L12" s="3">
        <v>9</v>
      </c>
      <c r="M12" s="4"/>
      <c r="N12" s="7" t="str">
        <f t="shared" si="0"/>
        <v>[8]
给予称号=强身修炼lv9
需要材料=体力强效神水*51
所需货币=元宝*85000
下级属性加成=1700
当前属性加成=1500
下一级=9</v>
      </c>
    </row>
    <row r="13" ht="23" customHeight="1" spans="3:14">
      <c r="C13" s="3">
        <v>9</v>
      </c>
      <c r="D13" s="3" t="s">
        <v>19</v>
      </c>
      <c r="E13" s="3">
        <v>10</v>
      </c>
      <c r="F13" s="3" t="s">
        <v>20</v>
      </c>
      <c r="G13" s="3">
        <f t="shared" si="2"/>
        <v>57</v>
      </c>
      <c r="H13" s="3" t="s">
        <v>6</v>
      </c>
      <c r="I13" s="3">
        <f t="shared" si="3"/>
        <v>95000</v>
      </c>
      <c r="J13" s="3">
        <f t="shared" si="4"/>
        <v>1900</v>
      </c>
      <c r="K13" s="3">
        <f t="shared" si="1"/>
        <v>1700</v>
      </c>
      <c r="L13" s="3">
        <v>10</v>
      </c>
      <c r="M13" s="4"/>
      <c r="N13" s="7" t="str">
        <f t="shared" si="0"/>
        <v>[9]
给予称号=强身修炼lv10
需要材料=体力强效神水*57
所需货币=元宝*95000
下级属性加成=1900
当前属性加成=1700
下一级=10</v>
      </c>
    </row>
    <row r="14" ht="23" customHeight="1" spans="3:14">
      <c r="C14" s="3">
        <v>10</v>
      </c>
      <c r="D14" s="3" t="s">
        <v>19</v>
      </c>
      <c r="E14" s="3">
        <v>11</v>
      </c>
      <c r="F14" s="3" t="s">
        <v>20</v>
      </c>
      <c r="G14" s="3">
        <f t="shared" si="2"/>
        <v>63</v>
      </c>
      <c r="H14" s="3" t="s">
        <v>6</v>
      </c>
      <c r="I14" s="3">
        <f t="shared" si="3"/>
        <v>105000</v>
      </c>
      <c r="J14" s="3">
        <f t="shared" si="4"/>
        <v>2100</v>
      </c>
      <c r="K14" s="3">
        <f t="shared" ref="K14:K34" si="5">J13</f>
        <v>1900</v>
      </c>
      <c r="L14" s="3">
        <v>10</v>
      </c>
      <c r="N14" s="7" t="str">
        <f t="shared" ref="N14:N34" si="6">"["&amp;C14&amp;"]
给予称号="&amp;D14&amp;""&amp;E14&amp;"
需要材料="&amp;F14&amp;"*"&amp;G14&amp;"
所需货币="&amp;H14&amp;"*"&amp;I14&amp;"
下级属性加成="&amp;J14&amp;"
当前属性加成="&amp;K14&amp;"
下一级="&amp;L14&amp;""</f>
        <v>[10]
给予称号=强身修炼lv11
需要材料=体力强效神水*63
所需货币=元宝*105000
下级属性加成=2100
当前属性加成=1900
下一级=10</v>
      </c>
    </row>
    <row r="15" ht="23" customHeight="1" spans="3:14">
      <c r="C15" s="3">
        <v>11</v>
      </c>
      <c r="D15" s="3" t="s">
        <v>19</v>
      </c>
      <c r="E15" s="3">
        <v>12</v>
      </c>
      <c r="F15" s="3" t="s">
        <v>20</v>
      </c>
      <c r="G15" s="3">
        <f t="shared" si="2"/>
        <v>69</v>
      </c>
      <c r="H15" s="3" t="s">
        <v>6</v>
      </c>
      <c r="I15" s="3">
        <f t="shared" si="3"/>
        <v>115000</v>
      </c>
      <c r="J15" s="3">
        <f t="shared" si="4"/>
        <v>2300</v>
      </c>
      <c r="K15" s="3">
        <f t="shared" si="5"/>
        <v>2100</v>
      </c>
      <c r="L15" s="3">
        <v>10</v>
      </c>
      <c r="N15" s="7" t="str">
        <f t="shared" si="6"/>
        <v>[11]
给予称号=强身修炼lv12
需要材料=体力强效神水*69
所需货币=元宝*115000
下级属性加成=2300
当前属性加成=2100
下一级=10</v>
      </c>
    </row>
    <row r="16" ht="23" customHeight="1" spans="3:14">
      <c r="C16" s="3">
        <v>12</v>
      </c>
      <c r="D16" s="3" t="s">
        <v>19</v>
      </c>
      <c r="E16" s="3">
        <v>13</v>
      </c>
      <c r="F16" s="3" t="s">
        <v>20</v>
      </c>
      <c r="G16" s="3">
        <f t="shared" si="2"/>
        <v>75</v>
      </c>
      <c r="H16" s="3" t="s">
        <v>6</v>
      </c>
      <c r="I16" s="3">
        <f t="shared" si="3"/>
        <v>125000</v>
      </c>
      <c r="J16" s="3">
        <f t="shared" si="4"/>
        <v>2500</v>
      </c>
      <c r="K16" s="3">
        <f t="shared" si="5"/>
        <v>2300</v>
      </c>
      <c r="L16" s="3">
        <v>10</v>
      </c>
      <c r="N16" s="7" t="str">
        <f t="shared" si="6"/>
        <v>[12]
给予称号=强身修炼lv13
需要材料=体力强效神水*75
所需货币=元宝*125000
下级属性加成=2500
当前属性加成=2300
下一级=10</v>
      </c>
    </row>
    <row r="17" ht="23" customHeight="1" spans="3:14">
      <c r="C17" s="3">
        <v>13</v>
      </c>
      <c r="D17" s="3" t="s">
        <v>19</v>
      </c>
      <c r="E17" s="3">
        <v>14</v>
      </c>
      <c r="F17" s="3" t="s">
        <v>20</v>
      </c>
      <c r="G17" s="3">
        <f t="shared" si="2"/>
        <v>81</v>
      </c>
      <c r="H17" s="3" t="s">
        <v>6</v>
      </c>
      <c r="I17" s="3">
        <f t="shared" si="3"/>
        <v>135000</v>
      </c>
      <c r="J17" s="3">
        <f t="shared" si="4"/>
        <v>2700</v>
      </c>
      <c r="K17" s="3">
        <f t="shared" si="5"/>
        <v>2500</v>
      </c>
      <c r="L17" s="3">
        <v>10</v>
      </c>
      <c r="N17" s="7" t="str">
        <f t="shared" si="6"/>
        <v>[13]
给予称号=强身修炼lv14
需要材料=体力强效神水*81
所需货币=元宝*135000
下级属性加成=2700
当前属性加成=2500
下一级=10</v>
      </c>
    </row>
    <row r="18" ht="23" customHeight="1" spans="3:14">
      <c r="C18" s="3">
        <v>14</v>
      </c>
      <c r="D18" s="3" t="s">
        <v>19</v>
      </c>
      <c r="E18" s="3">
        <v>15</v>
      </c>
      <c r="F18" s="3" t="s">
        <v>20</v>
      </c>
      <c r="G18" s="3">
        <f t="shared" si="2"/>
        <v>87</v>
      </c>
      <c r="H18" s="3" t="s">
        <v>6</v>
      </c>
      <c r="I18" s="3">
        <f t="shared" si="3"/>
        <v>145000</v>
      </c>
      <c r="J18" s="3">
        <f t="shared" si="4"/>
        <v>2900</v>
      </c>
      <c r="K18" s="3">
        <f t="shared" si="5"/>
        <v>2700</v>
      </c>
      <c r="L18" s="3">
        <v>10</v>
      </c>
      <c r="N18" s="7" t="str">
        <f t="shared" si="6"/>
        <v>[14]
给予称号=强身修炼lv15
需要材料=体力强效神水*87
所需货币=元宝*145000
下级属性加成=2900
当前属性加成=2700
下一级=10</v>
      </c>
    </row>
    <row r="19" ht="23" customHeight="1" spans="3:14">
      <c r="C19" s="3">
        <v>15</v>
      </c>
      <c r="D19" s="3" t="s">
        <v>19</v>
      </c>
      <c r="E19" s="3">
        <v>16</v>
      </c>
      <c r="F19" s="3" t="s">
        <v>20</v>
      </c>
      <c r="G19" s="3">
        <f t="shared" si="2"/>
        <v>93</v>
      </c>
      <c r="H19" s="3" t="s">
        <v>6</v>
      </c>
      <c r="I19" s="3">
        <f t="shared" si="3"/>
        <v>155000</v>
      </c>
      <c r="J19" s="3">
        <f t="shared" si="4"/>
        <v>3100</v>
      </c>
      <c r="K19" s="3">
        <f t="shared" si="5"/>
        <v>2900</v>
      </c>
      <c r="L19" s="3">
        <v>10</v>
      </c>
      <c r="N19" s="7" t="str">
        <f t="shared" si="6"/>
        <v>[15]
给予称号=强身修炼lv16
需要材料=体力强效神水*93
所需货币=元宝*155000
下级属性加成=3100
当前属性加成=2900
下一级=10</v>
      </c>
    </row>
    <row r="20" ht="23" customHeight="1" spans="3:14">
      <c r="C20" s="3">
        <v>16</v>
      </c>
      <c r="D20" s="3" t="s">
        <v>19</v>
      </c>
      <c r="E20" s="3">
        <v>17</v>
      </c>
      <c r="F20" s="3" t="s">
        <v>20</v>
      </c>
      <c r="G20" s="3">
        <f t="shared" si="2"/>
        <v>99</v>
      </c>
      <c r="H20" s="3" t="s">
        <v>6</v>
      </c>
      <c r="I20" s="3">
        <f t="shared" si="3"/>
        <v>165000</v>
      </c>
      <c r="J20" s="3">
        <f t="shared" si="4"/>
        <v>3300</v>
      </c>
      <c r="K20" s="3">
        <f t="shared" si="5"/>
        <v>3100</v>
      </c>
      <c r="L20" s="3">
        <v>10</v>
      </c>
      <c r="N20" s="7" t="str">
        <f t="shared" si="6"/>
        <v>[16]
给予称号=强身修炼lv17
需要材料=体力强效神水*99
所需货币=元宝*165000
下级属性加成=3300
当前属性加成=3100
下一级=10</v>
      </c>
    </row>
    <row r="21" ht="23" customHeight="1" spans="3:14">
      <c r="C21" s="3">
        <v>17</v>
      </c>
      <c r="D21" s="3" t="s">
        <v>19</v>
      </c>
      <c r="E21" s="3">
        <v>18</v>
      </c>
      <c r="F21" s="3" t="s">
        <v>20</v>
      </c>
      <c r="G21" s="3">
        <f t="shared" si="2"/>
        <v>105</v>
      </c>
      <c r="H21" s="3" t="s">
        <v>6</v>
      </c>
      <c r="I21" s="3">
        <f t="shared" si="3"/>
        <v>175000</v>
      </c>
      <c r="J21" s="3">
        <f t="shared" si="4"/>
        <v>3500</v>
      </c>
      <c r="K21" s="3">
        <f t="shared" si="5"/>
        <v>3300</v>
      </c>
      <c r="L21" s="3">
        <v>10</v>
      </c>
      <c r="N21" s="7" t="str">
        <f t="shared" si="6"/>
        <v>[17]
给予称号=强身修炼lv18
需要材料=体力强效神水*105
所需货币=元宝*175000
下级属性加成=3500
当前属性加成=3300
下一级=10</v>
      </c>
    </row>
    <row r="22" ht="23" customHeight="1" spans="3:14">
      <c r="C22" s="3">
        <v>18</v>
      </c>
      <c r="D22" s="3" t="s">
        <v>19</v>
      </c>
      <c r="E22" s="3">
        <v>19</v>
      </c>
      <c r="F22" s="3" t="s">
        <v>20</v>
      </c>
      <c r="G22" s="3">
        <f t="shared" si="2"/>
        <v>111</v>
      </c>
      <c r="H22" s="3" t="s">
        <v>6</v>
      </c>
      <c r="I22" s="3">
        <f t="shared" si="3"/>
        <v>185000</v>
      </c>
      <c r="J22" s="3">
        <f t="shared" si="4"/>
        <v>3700</v>
      </c>
      <c r="K22" s="3">
        <f t="shared" si="5"/>
        <v>3500</v>
      </c>
      <c r="L22" s="3">
        <v>10</v>
      </c>
      <c r="N22" s="7" t="str">
        <f t="shared" si="6"/>
        <v>[18]
给予称号=强身修炼lv19
需要材料=体力强效神水*111
所需货币=元宝*185000
下级属性加成=3700
当前属性加成=3500
下一级=10</v>
      </c>
    </row>
    <row r="23" ht="23" customHeight="1" spans="3:14">
      <c r="C23" s="3">
        <v>19</v>
      </c>
      <c r="D23" s="3" t="s">
        <v>19</v>
      </c>
      <c r="E23" s="3">
        <v>20</v>
      </c>
      <c r="F23" s="3" t="s">
        <v>20</v>
      </c>
      <c r="G23" s="3">
        <f t="shared" si="2"/>
        <v>117</v>
      </c>
      <c r="H23" s="3" t="s">
        <v>6</v>
      </c>
      <c r="I23" s="3">
        <f t="shared" si="3"/>
        <v>195000</v>
      </c>
      <c r="J23" s="3">
        <f t="shared" si="4"/>
        <v>3900</v>
      </c>
      <c r="K23" s="3">
        <f t="shared" si="5"/>
        <v>3700</v>
      </c>
      <c r="L23" s="3">
        <v>10</v>
      </c>
      <c r="N23" s="7" t="str">
        <f t="shared" si="6"/>
        <v>[19]
给予称号=强身修炼lv20
需要材料=体力强效神水*117
所需货币=元宝*195000
下级属性加成=3900
当前属性加成=3700
下一级=10</v>
      </c>
    </row>
    <row r="24" ht="23" customHeight="1" spans="3:14">
      <c r="C24" s="3">
        <v>20</v>
      </c>
      <c r="D24" s="3" t="s">
        <v>19</v>
      </c>
      <c r="E24" s="3">
        <v>21</v>
      </c>
      <c r="F24" s="3" t="s">
        <v>20</v>
      </c>
      <c r="G24" s="3">
        <f t="shared" si="2"/>
        <v>123</v>
      </c>
      <c r="H24" s="3" t="s">
        <v>6</v>
      </c>
      <c r="I24" s="3">
        <f t="shared" si="3"/>
        <v>205000</v>
      </c>
      <c r="J24" s="3">
        <f t="shared" si="4"/>
        <v>4100</v>
      </c>
      <c r="K24" s="3">
        <f t="shared" si="5"/>
        <v>3900</v>
      </c>
      <c r="L24" s="3">
        <v>10</v>
      </c>
      <c r="N24" s="7" t="str">
        <f t="shared" si="6"/>
        <v>[20]
给予称号=强身修炼lv21
需要材料=体力强效神水*123
所需货币=元宝*205000
下级属性加成=4100
当前属性加成=3900
下一级=10</v>
      </c>
    </row>
    <row r="25" ht="23" customHeight="1" spans="3:14">
      <c r="C25" s="3">
        <v>21</v>
      </c>
      <c r="D25" s="3" t="s">
        <v>19</v>
      </c>
      <c r="E25" s="3">
        <v>22</v>
      </c>
      <c r="F25" s="3" t="s">
        <v>20</v>
      </c>
      <c r="G25" s="3">
        <f t="shared" si="2"/>
        <v>129</v>
      </c>
      <c r="H25" s="3" t="s">
        <v>6</v>
      </c>
      <c r="I25" s="3">
        <f t="shared" si="3"/>
        <v>215000</v>
      </c>
      <c r="J25" s="3">
        <f t="shared" si="4"/>
        <v>4300</v>
      </c>
      <c r="K25" s="3">
        <f t="shared" si="5"/>
        <v>4100</v>
      </c>
      <c r="L25" s="3">
        <v>10</v>
      </c>
      <c r="N25" s="7" t="str">
        <f t="shared" si="6"/>
        <v>[21]
给予称号=强身修炼lv22
需要材料=体力强效神水*129
所需货币=元宝*215000
下级属性加成=4300
当前属性加成=4100
下一级=10</v>
      </c>
    </row>
    <row r="26" ht="23" customHeight="1" spans="3:14">
      <c r="C26" s="3">
        <v>22</v>
      </c>
      <c r="D26" s="3" t="s">
        <v>19</v>
      </c>
      <c r="E26" s="3">
        <v>23</v>
      </c>
      <c r="F26" s="3" t="s">
        <v>20</v>
      </c>
      <c r="G26" s="3">
        <f t="shared" si="2"/>
        <v>135</v>
      </c>
      <c r="H26" s="3" t="s">
        <v>6</v>
      </c>
      <c r="I26" s="3">
        <f t="shared" si="3"/>
        <v>225000</v>
      </c>
      <c r="J26" s="3">
        <f t="shared" si="4"/>
        <v>4500</v>
      </c>
      <c r="K26" s="3">
        <f t="shared" si="5"/>
        <v>4300</v>
      </c>
      <c r="L26" s="3">
        <v>10</v>
      </c>
      <c r="N26" s="7" t="str">
        <f t="shared" si="6"/>
        <v>[22]
给予称号=强身修炼lv23
需要材料=体力强效神水*135
所需货币=元宝*225000
下级属性加成=4500
当前属性加成=4300
下一级=10</v>
      </c>
    </row>
    <row r="27" ht="23" customHeight="1" spans="3:14">
      <c r="C27" s="3">
        <v>23</v>
      </c>
      <c r="D27" s="3" t="s">
        <v>19</v>
      </c>
      <c r="E27" s="3">
        <v>24</v>
      </c>
      <c r="F27" s="3" t="s">
        <v>20</v>
      </c>
      <c r="G27" s="3">
        <f t="shared" si="2"/>
        <v>141</v>
      </c>
      <c r="H27" s="3" t="s">
        <v>6</v>
      </c>
      <c r="I27" s="3">
        <f t="shared" si="3"/>
        <v>235000</v>
      </c>
      <c r="J27" s="3">
        <f t="shared" si="4"/>
        <v>4700</v>
      </c>
      <c r="K27" s="3">
        <f t="shared" si="5"/>
        <v>4500</v>
      </c>
      <c r="L27" s="3">
        <v>10</v>
      </c>
      <c r="N27" s="7" t="str">
        <f t="shared" si="6"/>
        <v>[23]
给予称号=强身修炼lv24
需要材料=体力强效神水*141
所需货币=元宝*235000
下级属性加成=4700
当前属性加成=4500
下一级=10</v>
      </c>
    </row>
    <row r="28" ht="23" customHeight="1" spans="3:14">
      <c r="C28" s="3">
        <v>24</v>
      </c>
      <c r="D28" s="3" t="s">
        <v>19</v>
      </c>
      <c r="E28" s="3">
        <v>25</v>
      </c>
      <c r="F28" s="3" t="s">
        <v>20</v>
      </c>
      <c r="G28" s="3">
        <f t="shared" si="2"/>
        <v>147</v>
      </c>
      <c r="H28" s="3" t="s">
        <v>6</v>
      </c>
      <c r="I28" s="3">
        <f t="shared" si="3"/>
        <v>245000</v>
      </c>
      <c r="J28" s="3">
        <f t="shared" si="4"/>
        <v>4900</v>
      </c>
      <c r="K28" s="3">
        <f t="shared" si="5"/>
        <v>4700</v>
      </c>
      <c r="L28" s="3">
        <v>10</v>
      </c>
      <c r="N28" s="7" t="str">
        <f t="shared" si="6"/>
        <v>[24]
给予称号=强身修炼lv25
需要材料=体力强效神水*147
所需货币=元宝*245000
下级属性加成=4900
当前属性加成=4700
下一级=10</v>
      </c>
    </row>
    <row r="29" ht="23" customHeight="1" spans="3:14">
      <c r="C29" s="3">
        <v>25</v>
      </c>
      <c r="D29" s="3" t="s">
        <v>19</v>
      </c>
      <c r="E29" s="3">
        <v>26</v>
      </c>
      <c r="F29" s="3" t="s">
        <v>20</v>
      </c>
      <c r="G29" s="3">
        <f t="shared" si="2"/>
        <v>153</v>
      </c>
      <c r="H29" s="3" t="s">
        <v>6</v>
      </c>
      <c r="I29" s="3">
        <f t="shared" si="3"/>
        <v>255000</v>
      </c>
      <c r="J29" s="3">
        <f t="shared" si="4"/>
        <v>5100</v>
      </c>
      <c r="K29" s="3">
        <f t="shared" si="5"/>
        <v>4900</v>
      </c>
      <c r="L29" s="3">
        <v>10</v>
      </c>
      <c r="N29" s="7" t="str">
        <f t="shared" si="6"/>
        <v>[25]
给予称号=强身修炼lv26
需要材料=体力强效神水*153
所需货币=元宝*255000
下级属性加成=5100
当前属性加成=4900
下一级=10</v>
      </c>
    </row>
    <row r="30" ht="23" customHeight="1" spans="3:14">
      <c r="C30" s="3">
        <v>26</v>
      </c>
      <c r="D30" s="3" t="s">
        <v>19</v>
      </c>
      <c r="E30" s="3">
        <v>27</v>
      </c>
      <c r="F30" s="3" t="s">
        <v>20</v>
      </c>
      <c r="G30" s="3">
        <f t="shared" si="2"/>
        <v>159</v>
      </c>
      <c r="H30" s="3" t="s">
        <v>6</v>
      </c>
      <c r="I30" s="3">
        <f t="shared" si="3"/>
        <v>265000</v>
      </c>
      <c r="J30" s="3">
        <f t="shared" si="4"/>
        <v>5300</v>
      </c>
      <c r="K30" s="3">
        <f t="shared" si="5"/>
        <v>5100</v>
      </c>
      <c r="L30" s="3">
        <v>10</v>
      </c>
      <c r="N30" s="7" t="str">
        <f t="shared" si="6"/>
        <v>[26]
给予称号=强身修炼lv27
需要材料=体力强效神水*159
所需货币=元宝*265000
下级属性加成=5300
当前属性加成=5100
下一级=10</v>
      </c>
    </row>
    <row r="31" ht="23" customHeight="1" spans="3:14">
      <c r="C31" s="3">
        <v>27</v>
      </c>
      <c r="D31" s="3" t="s">
        <v>19</v>
      </c>
      <c r="E31" s="3">
        <v>28</v>
      </c>
      <c r="F31" s="3" t="s">
        <v>20</v>
      </c>
      <c r="G31" s="3">
        <f t="shared" si="2"/>
        <v>165</v>
      </c>
      <c r="H31" s="3" t="s">
        <v>6</v>
      </c>
      <c r="I31" s="3">
        <f t="shared" si="3"/>
        <v>275000</v>
      </c>
      <c r="J31" s="3">
        <f t="shared" si="4"/>
        <v>5500</v>
      </c>
      <c r="K31" s="3">
        <f t="shared" si="5"/>
        <v>5300</v>
      </c>
      <c r="L31" s="3">
        <v>10</v>
      </c>
      <c r="N31" s="7" t="str">
        <f t="shared" si="6"/>
        <v>[27]
给予称号=强身修炼lv28
需要材料=体力强效神水*165
所需货币=元宝*275000
下级属性加成=5500
当前属性加成=5300
下一级=10</v>
      </c>
    </row>
    <row r="32" ht="23" customHeight="1" spans="3:14">
      <c r="C32" s="3">
        <v>28</v>
      </c>
      <c r="D32" s="3" t="s">
        <v>19</v>
      </c>
      <c r="E32" s="3">
        <v>29</v>
      </c>
      <c r="F32" s="3" t="s">
        <v>20</v>
      </c>
      <c r="G32" s="3">
        <f t="shared" si="2"/>
        <v>171</v>
      </c>
      <c r="H32" s="3" t="s">
        <v>6</v>
      </c>
      <c r="I32" s="3">
        <f t="shared" si="3"/>
        <v>285000</v>
      </c>
      <c r="J32" s="3">
        <f t="shared" si="4"/>
        <v>5700</v>
      </c>
      <c r="K32" s="3">
        <f t="shared" si="5"/>
        <v>5500</v>
      </c>
      <c r="L32" s="3">
        <v>10</v>
      </c>
      <c r="N32" s="7" t="str">
        <f t="shared" si="6"/>
        <v>[28]
给予称号=强身修炼lv29
需要材料=体力强效神水*171
所需货币=元宝*285000
下级属性加成=5700
当前属性加成=5500
下一级=10</v>
      </c>
    </row>
    <row r="33" ht="23" customHeight="1" spans="3:14">
      <c r="C33" s="3">
        <v>29</v>
      </c>
      <c r="D33" s="3" t="s">
        <v>19</v>
      </c>
      <c r="E33" s="3">
        <v>30</v>
      </c>
      <c r="F33" s="3" t="s">
        <v>20</v>
      </c>
      <c r="G33" s="3">
        <f t="shared" si="2"/>
        <v>177</v>
      </c>
      <c r="H33" s="3" t="s">
        <v>6</v>
      </c>
      <c r="I33" s="3">
        <f t="shared" si="3"/>
        <v>295000</v>
      </c>
      <c r="J33" s="3">
        <f t="shared" si="4"/>
        <v>5900</v>
      </c>
      <c r="K33" s="3">
        <f t="shared" si="5"/>
        <v>5700</v>
      </c>
      <c r="L33" s="3">
        <v>10</v>
      </c>
      <c r="N33" s="7" t="str">
        <f t="shared" si="6"/>
        <v>[29]
给予称号=强身修炼lv30
需要材料=体力强效神水*177
所需货币=元宝*295000
下级属性加成=5900
当前属性加成=5700
下一级=10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N13"/>
  <sheetViews>
    <sheetView tabSelected="1" workbookViewId="0">
      <selection activeCell="M20" sqref="M20"/>
    </sheetView>
  </sheetViews>
  <sheetFormatPr defaultColWidth="9" defaultRowHeight="13.5"/>
  <cols>
    <col min="3" max="3" width="5.125" customWidth="1"/>
    <col min="4" max="4" width="11.75" customWidth="1"/>
    <col min="5" max="5" width="4.125" customWidth="1"/>
    <col min="6" max="6" width="14.875" customWidth="1"/>
    <col min="7" max="7" width="5.75" customWidth="1"/>
    <col min="8" max="8" width="7.625" customWidth="1"/>
    <col min="9" max="9" width="9.375" customWidth="1"/>
    <col min="10" max="10" width="11.25" customWidth="1"/>
    <col min="11" max="11" width="12.375" customWidth="1"/>
    <col min="12" max="12" width="6" customWidth="1"/>
    <col min="14" max="14" width="27.125" customWidth="1"/>
  </cols>
  <sheetData>
    <row r="3" spans="3:14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4"/>
      <c r="N3" s="5" t="s">
        <v>10</v>
      </c>
    </row>
    <row r="4" ht="23" customHeight="1" spans="3:14">
      <c r="C4" s="2">
        <v>0</v>
      </c>
      <c r="D4" s="2" t="s">
        <v>21</v>
      </c>
      <c r="E4" s="2">
        <v>1</v>
      </c>
      <c r="F4" s="2" t="s">
        <v>22</v>
      </c>
      <c r="G4" s="2">
        <v>3</v>
      </c>
      <c r="H4" s="2" t="s">
        <v>6</v>
      </c>
      <c r="I4" s="2">
        <v>5000</v>
      </c>
      <c r="J4" s="2">
        <v>1</v>
      </c>
      <c r="K4" s="2">
        <v>0</v>
      </c>
      <c r="L4" s="2">
        <v>1</v>
      </c>
      <c r="M4" s="6"/>
      <c r="N4" s="7" t="str">
        <f>"["&amp;C4&amp;"]
给予称号="&amp;D4&amp;""&amp;E4&amp;"
需要材料="&amp;F4&amp;"*"&amp;G4&amp;"
所需货币="&amp;H4&amp;"*"&amp;I4&amp;"
下级属性加成="&amp;J4&amp;"
当前属性加成="&amp;K4&amp;"
下一级="&amp;L4&amp;""</f>
        <v>[0]
给予称号=神佑修炼lv1
需要材料=神佑强效神水*3
所需货币=元宝*5000
下级属性加成=1
当前属性加成=0
下一级=1</v>
      </c>
    </row>
    <row r="5" ht="23" customHeight="1" spans="3:14">
      <c r="C5" s="3">
        <v>1</v>
      </c>
      <c r="D5" s="3" t="s">
        <v>21</v>
      </c>
      <c r="E5" s="3">
        <v>2</v>
      </c>
      <c r="F5" s="3" t="s">
        <v>22</v>
      </c>
      <c r="G5" s="3">
        <f t="shared" ref="G5:G13" si="0">G4+G4</f>
        <v>6</v>
      </c>
      <c r="H5" s="3" t="s">
        <v>6</v>
      </c>
      <c r="I5" s="3">
        <f t="shared" ref="I5:I13" si="1">I4+I4</f>
        <v>10000</v>
      </c>
      <c r="J5" s="2">
        <v>2</v>
      </c>
      <c r="K5" s="3">
        <f t="shared" ref="K5:K13" si="2">J4</f>
        <v>1</v>
      </c>
      <c r="L5" s="3">
        <v>2</v>
      </c>
      <c r="M5" s="4"/>
      <c r="N5" s="7" t="str">
        <f t="shared" ref="N4:N13" si="3">"["&amp;C5&amp;"]
给予称号="&amp;D5&amp;""&amp;E5&amp;"
需要材料="&amp;F5&amp;"*"&amp;G5&amp;"
所需货币="&amp;H5&amp;"*"&amp;I5&amp;"
下级属性加成="&amp;J5&amp;"
当前属性加成="&amp;K5&amp;"
下一级="&amp;L5&amp;""</f>
        <v>[1]
给予称号=神佑修炼lv2
需要材料=神佑强效神水*6
所需货币=元宝*10000
下级属性加成=2
当前属性加成=1
下一级=2</v>
      </c>
    </row>
    <row r="6" ht="23" customHeight="1" spans="3:14">
      <c r="C6" s="3">
        <v>2</v>
      </c>
      <c r="D6" s="3" t="s">
        <v>21</v>
      </c>
      <c r="E6" s="3">
        <v>3</v>
      </c>
      <c r="F6" s="3" t="s">
        <v>22</v>
      </c>
      <c r="G6" s="3">
        <f t="shared" si="0"/>
        <v>12</v>
      </c>
      <c r="H6" s="3" t="s">
        <v>6</v>
      </c>
      <c r="I6" s="3">
        <f t="shared" si="1"/>
        <v>20000</v>
      </c>
      <c r="J6" s="2">
        <v>3</v>
      </c>
      <c r="K6" s="3">
        <f t="shared" si="2"/>
        <v>2</v>
      </c>
      <c r="L6" s="3">
        <v>3</v>
      </c>
      <c r="M6" s="4"/>
      <c r="N6" s="7" t="str">
        <f t="shared" si="3"/>
        <v>[2]
给予称号=神佑修炼lv3
需要材料=神佑强效神水*12
所需货币=元宝*20000
下级属性加成=3
当前属性加成=2
下一级=3</v>
      </c>
    </row>
    <row r="7" ht="23" customHeight="1" spans="3:14">
      <c r="C7" s="3">
        <v>3</v>
      </c>
      <c r="D7" s="3" t="s">
        <v>21</v>
      </c>
      <c r="E7" s="3">
        <v>4</v>
      </c>
      <c r="F7" s="3" t="s">
        <v>22</v>
      </c>
      <c r="G7" s="3">
        <f t="shared" si="0"/>
        <v>24</v>
      </c>
      <c r="H7" s="3" t="s">
        <v>6</v>
      </c>
      <c r="I7" s="3">
        <f t="shared" si="1"/>
        <v>40000</v>
      </c>
      <c r="J7" s="2">
        <v>4</v>
      </c>
      <c r="K7" s="3">
        <f t="shared" si="2"/>
        <v>3</v>
      </c>
      <c r="L7" s="3">
        <v>4</v>
      </c>
      <c r="M7" s="4"/>
      <c r="N7" s="7" t="str">
        <f t="shared" si="3"/>
        <v>[3]
给予称号=神佑修炼lv4
需要材料=神佑强效神水*24
所需货币=元宝*40000
下级属性加成=4
当前属性加成=3
下一级=4</v>
      </c>
    </row>
    <row r="8" ht="23" customHeight="1" spans="3:14">
      <c r="C8" s="3">
        <v>4</v>
      </c>
      <c r="D8" s="3" t="s">
        <v>21</v>
      </c>
      <c r="E8" s="3">
        <v>5</v>
      </c>
      <c r="F8" s="3" t="s">
        <v>22</v>
      </c>
      <c r="G8" s="3">
        <f t="shared" si="0"/>
        <v>48</v>
      </c>
      <c r="H8" s="3" t="s">
        <v>6</v>
      </c>
      <c r="I8" s="3">
        <f t="shared" si="1"/>
        <v>80000</v>
      </c>
      <c r="J8" s="2">
        <v>5</v>
      </c>
      <c r="K8" s="3">
        <f t="shared" si="2"/>
        <v>4</v>
      </c>
      <c r="L8" s="3">
        <v>5</v>
      </c>
      <c r="M8" s="4"/>
      <c r="N8" s="7" t="str">
        <f t="shared" si="3"/>
        <v>[4]
给予称号=神佑修炼lv5
需要材料=神佑强效神水*48
所需货币=元宝*80000
下级属性加成=5
当前属性加成=4
下一级=5</v>
      </c>
    </row>
    <row r="9" ht="23" customHeight="1" spans="3:14">
      <c r="C9" s="3">
        <v>5</v>
      </c>
      <c r="D9" s="3" t="s">
        <v>21</v>
      </c>
      <c r="E9" s="3">
        <v>6</v>
      </c>
      <c r="F9" s="3" t="s">
        <v>22</v>
      </c>
      <c r="G9" s="3">
        <f t="shared" si="0"/>
        <v>96</v>
      </c>
      <c r="H9" s="3" t="s">
        <v>6</v>
      </c>
      <c r="I9" s="3">
        <f t="shared" si="1"/>
        <v>160000</v>
      </c>
      <c r="J9" s="2">
        <v>6</v>
      </c>
      <c r="K9" s="3">
        <f t="shared" si="2"/>
        <v>5</v>
      </c>
      <c r="L9" s="3">
        <v>6</v>
      </c>
      <c r="M9" s="4"/>
      <c r="N9" s="7" t="str">
        <f t="shared" si="3"/>
        <v>[5]
给予称号=神佑修炼lv6
需要材料=神佑强效神水*96
所需货币=元宝*160000
下级属性加成=6
当前属性加成=5
下一级=6</v>
      </c>
    </row>
    <row r="10" ht="23" customHeight="1" spans="3:14">
      <c r="C10" s="3">
        <v>6</v>
      </c>
      <c r="D10" s="3" t="s">
        <v>21</v>
      </c>
      <c r="E10" s="3">
        <v>7</v>
      </c>
      <c r="F10" s="3" t="s">
        <v>22</v>
      </c>
      <c r="G10" s="3">
        <f t="shared" si="0"/>
        <v>192</v>
      </c>
      <c r="H10" s="3" t="s">
        <v>6</v>
      </c>
      <c r="I10" s="3">
        <f t="shared" si="1"/>
        <v>320000</v>
      </c>
      <c r="J10" s="2">
        <v>7</v>
      </c>
      <c r="K10" s="3">
        <f t="shared" si="2"/>
        <v>6</v>
      </c>
      <c r="L10" s="3">
        <v>7</v>
      </c>
      <c r="M10" s="4"/>
      <c r="N10" s="7" t="str">
        <f t="shared" si="3"/>
        <v>[6]
给予称号=神佑修炼lv7
需要材料=神佑强效神水*192
所需货币=元宝*320000
下级属性加成=7
当前属性加成=6
下一级=7</v>
      </c>
    </row>
    <row r="11" ht="23" customHeight="1" spans="3:14">
      <c r="C11" s="3">
        <v>7</v>
      </c>
      <c r="D11" s="3" t="s">
        <v>21</v>
      </c>
      <c r="E11" s="3">
        <v>8</v>
      </c>
      <c r="F11" s="3" t="s">
        <v>22</v>
      </c>
      <c r="G11" s="3">
        <f t="shared" si="0"/>
        <v>384</v>
      </c>
      <c r="H11" s="3" t="s">
        <v>6</v>
      </c>
      <c r="I11" s="3">
        <f t="shared" si="1"/>
        <v>640000</v>
      </c>
      <c r="J11" s="2">
        <v>8</v>
      </c>
      <c r="K11" s="3">
        <f t="shared" si="2"/>
        <v>7</v>
      </c>
      <c r="L11" s="3">
        <v>8</v>
      </c>
      <c r="M11" s="4"/>
      <c r="N11" s="7" t="str">
        <f t="shared" si="3"/>
        <v>[7]
给予称号=神佑修炼lv8
需要材料=神佑强效神水*384
所需货币=元宝*640000
下级属性加成=8
当前属性加成=7
下一级=8</v>
      </c>
    </row>
    <row r="12" ht="23" customHeight="1" spans="3:14">
      <c r="C12" s="3">
        <v>8</v>
      </c>
      <c r="D12" s="3" t="s">
        <v>21</v>
      </c>
      <c r="E12" s="3">
        <v>9</v>
      </c>
      <c r="F12" s="3" t="s">
        <v>22</v>
      </c>
      <c r="G12" s="3">
        <f t="shared" si="0"/>
        <v>768</v>
      </c>
      <c r="H12" s="3" t="s">
        <v>6</v>
      </c>
      <c r="I12" s="3">
        <f t="shared" si="1"/>
        <v>1280000</v>
      </c>
      <c r="J12" s="2">
        <v>9</v>
      </c>
      <c r="K12" s="3">
        <f t="shared" si="2"/>
        <v>8</v>
      </c>
      <c r="L12" s="3">
        <v>9</v>
      </c>
      <c r="M12" s="4"/>
      <c r="N12" s="7" t="str">
        <f t="shared" si="3"/>
        <v>[8]
给予称号=神佑修炼lv9
需要材料=神佑强效神水*768
所需货币=元宝*1280000
下级属性加成=9
当前属性加成=8
下一级=9</v>
      </c>
    </row>
    <row r="13" ht="23" customHeight="1" spans="3:14">
      <c r="C13" s="3">
        <v>9</v>
      </c>
      <c r="D13" s="3" t="s">
        <v>21</v>
      </c>
      <c r="E13" s="3">
        <v>10</v>
      </c>
      <c r="F13" s="3" t="s">
        <v>22</v>
      </c>
      <c r="G13" s="3">
        <f t="shared" si="0"/>
        <v>1536</v>
      </c>
      <c r="H13" s="3" t="s">
        <v>6</v>
      </c>
      <c r="I13" s="3">
        <f t="shared" si="1"/>
        <v>2560000</v>
      </c>
      <c r="J13" s="2">
        <v>10</v>
      </c>
      <c r="K13" s="3">
        <f t="shared" si="2"/>
        <v>9</v>
      </c>
      <c r="L13" s="3" t="s">
        <v>13</v>
      </c>
      <c r="M13" s="4"/>
      <c r="N13" s="7" t="str">
        <f t="shared" si="3"/>
        <v>[9]
给予称号=神佑修炼lv10
需要材料=神佑强效神水*1536
所需货币=元宝*2560000
下级属性加成=10
当前属性加成=9
下一级=MAX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血龙之体</vt:lpstr>
      <vt:lpstr>先天之体</vt:lpstr>
      <vt:lpstr>强身修炼</vt:lpstr>
      <vt:lpstr>神佑修炼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大飞</cp:lastModifiedBy>
  <dcterms:created xsi:type="dcterms:W3CDTF">2021-12-07T02:50:00Z</dcterms:created>
  <dcterms:modified xsi:type="dcterms:W3CDTF">2021-12-07T04:14:33Z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B9E35523ABDE4568A3DF6CD4164EBEDD</vt:lpwstr>
  </property>
  <property fmtid="{D5CDD505-2E9C-101B-9397-08002B2CF9AE}" pid="3" name="KSOProductBuildVer">
    <vt:lpwstr>2052-11.1.0.11115</vt:lpwstr>
  </property>
</Properties>
</file>